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<sst xmlns="http://schemas.openxmlformats.org/spreadsheetml/2006/main" count="753" uniqueCount="443">
  <si>
    <t>№ п/п</t>
  </si>
  <si>
    <t>№ фед. 
пер.</t>
  </si>
  <si>
    <t>Автор</t>
  </si>
  <si>
    <t>Наименование</t>
  </si>
  <si>
    <t>Количе
ство</t>
  </si>
  <si>
    <t>Резерв</t>
  </si>
  <si>
    <t>Контин
гент</t>
  </si>
  <si>
    <t>1класс</t>
  </si>
  <si>
    <t>образование</t>
  </si>
  <si>
    <t>Журова Л.Е</t>
  </si>
  <si>
    <t>Рудницкая В.Н</t>
  </si>
  <si>
    <t>Виноградова Н.Ф</t>
  </si>
  <si>
    <t>Окружающий мир</t>
  </si>
  <si>
    <t>Лутцева Е.А.</t>
  </si>
  <si>
    <t>Технология</t>
  </si>
  <si>
    <t>2 класс</t>
  </si>
  <si>
    <t>Иванов С.В</t>
  </si>
  <si>
    <t>Литературное чтение</t>
  </si>
  <si>
    <t>Бим И.Л.</t>
  </si>
  <si>
    <t>3 класс</t>
  </si>
  <si>
    <t>4 класс</t>
  </si>
  <si>
    <t>Математика</t>
  </si>
  <si>
    <r>
      <t>Итого</t>
    </r>
    <r>
      <rPr>
        <sz val="10"/>
        <rFont val="Arial Cyr"/>
        <family val="0"/>
      </rPr>
      <t>:</t>
    </r>
  </si>
  <si>
    <t>Разумовская М.М</t>
  </si>
  <si>
    <t>Дрофа</t>
  </si>
  <si>
    <t>Русский язык</t>
  </si>
  <si>
    <t>Литература</t>
  </si>
  <si>
    <t>Меркин Г.С.</t>
  </si>
  <si>
    <t>Немецкий язык</t>
  </si>
  <si>
    <t>Алгебра</t>
  </si>
  <si>
    <t>Алгебра 9 класс</t>
  </si>
  <si>
    <t>Геометрия</t>
  </si>
  <si>
    <t>Атанасян Л.С.</t>
  </si>
  <si>
    <t>История</t>
  </si>
  <si>
    <t>Вигасин А.А.</t>
  </si>
  <si>
    <t>Агибалова Е.В.</t>
  </si>
  <si>
    <t>Юдовская А.Я.</t>
  </si>
  <si>
    <t>Загладин Н.В.</t>
  </si>
  <si>
    <t>Данилов А.А.</t>
  </si>
  <si>
    <t>Обществознание</t>
  </si>
  <si>
    <t>География</t>
  </si>
  <si>
    <t>Алексеев А.И.</t>
  </si>
  <si>
    <t>Физика</t>
  </si>
  <si>
    <t>Химия</t>
  </si>
  <si>
    <t>Габриелян О.С.</t>
  </si>
  <si>
    <t>Биология</t>
  </si>
  <si>
    <t>Симоненко В.Д.</t>
  </si>
  <si>
    <t>ОБЖ  7 класс</t>
  </si>
  <si>
    <t>Итого:</t>
  </si>
  <si>
    <t>Среднее</t>
  </si>
  <si>
    <t>Лебедев Ю.В.</t>
  </si>
  <si>
    <t>Агеносов В.В.</t>
  </si>
  <si>
    <t>Информатика</t>
  </si>
  <si>
    <t>Никитин А.Ф.</t>
  </si>
  <si>
    <t>Экономика</t>
  </si>
  <si>
    <t>Вита-Пресс</t>
  </si>
  <si>
    <t>ОБЖ</t>
  </si>
  <si>
    <t>ОБЖ 10 класс</t>
  </si>
  <si>
    <t>Издательство</t>
  </si>
  <si>
    <t>Вентана-Граф</t>
  </si>
  <si>
    <t>Просвещение</t>
  </si>
  <si>
    <t>Русское слово</t>
  </si>
  <si>
    <t xml:space="preserve">Рудницкая В.Н. </t>
  </si>
  <si>
    <t>Литература 5 кл.ч.1,2 комп</t>
  </si>
  <si>
    <t>Литература 6 кл.ч.1,2 комп</t>
  </si>
  <si>
    <t>Литература 7 кл.ч.1,2 комп</t>
  </si>
  <si>
    <t>Зинин С.А.,Сахаров В.И.</t>
  </si>
  <si>
    <t xml:space="preserve">№ </t>
  </si>
  <si>
    <t>Усачева В.О.,Школяр Л.В.</t>
  </si>
  <si>
    <t>Музыка</t>
  </si>
  <si>
    <t>ИЗО</t>
  </si>
  <si>
    <t>Физическая культура</t>
  </si>
  <si>
    <t xml:space="preserve">Виленский М. Я </t>
  </si>
  <si>
    <t>Лях В. И.</t>
  </si>
  <si>
    <t>Музыка 5 класс</t>
  </si>
  <si>
    <t>Музыка 6 класс</t>
  </si>
  <si>
    <t>Музыка 7 класс</t>
  </si>
  <si>
    <t xml:space="preserve">ИЗО 5 класс </t>
  </si>
  <si>
    <t xml:space="preserve">ИЗО 6 класс </t>
  </si>
  <si>
    <t xml:space="preserve">ИЗО 7-8 класс </t>
  </si>
  <si>
    <t>Лях В.И.</t>
  </si>
  <si>
    <t>В.И. Лях 1-4 кл.</t>
  </si>
  <si>
    <t>Данилова Г.И.</t>
  </si>
  <si>
    <t>Букварь ч.1,2</t>
  </si>
  <si>
    <t>Л.В.Сидорцова</t>
  </si>
  <si>
    <t xml:space="preserve">         Педагог-библиотекарь</t>
  </si>
  <si>
    <t xml:space="preserve">Резерв        </t>
  </si>
  <si>
    <t>Всего:</t>
  </si>
  <si>
    <t>Литературное чтение ч.1,2 комп</t>
  </si>
  <si>
    <t>Математика  ч. 1,2 комп</t>
  </si>
  <si>
    <t>Немецкий язык  ч.1,2 комп.</t>
  </si>
  <si>
    <t>Окружающий мир ч. 1,2 комп.</t>
  </si>
  <si>
    <t>Русский язык. ч.1,2 комп.</t>
  </si>
  <si>
    <t xml:space="preserve">Математика ч.1,2 </t>
  </si>
  <si>
    <t>Литературное чтение  ч.1,2</t>
  </si>
  <si>
    <t>Математика  ч.1,2</t>
  </si>
  <si>
    <t>Русский язык. ч.1,2</t>
  </si>
  <si>
    <t>Немецкий язык ч.1-2</t>
  </si>
  <si>
    <t>Окружающий мир ч.1,2</t>
  </si>
  <si>
    <t>Русский язык  ч.1,2 комп.</t>
  </si>
  <si>
    <t>Математика   ч.1,2 комп</t>
  </si>
  <si>
    <t>Окружающий мир   ч.1,2 комп.</t>
  </si>
  <si>
    <t>Немецкий язык   ч.1,2 комп</t>
  </si>
  <si>
    <t>Немецкий язык шаги 1.5 кл.</t>
  </si>
  <si>
    <t>Немецкий язык шаги 2.6 кл.</t>
  </si>
  <si>
    <t>Немецкий язык шаги 3.7 кл.</t>
  </si>
  <si>
    <t>Немецкий язык шаги 4.8 кл.</t>
  </si>
  <si>
    <t>Немецкий язык шаги 5.9 кл.</t>
  </si>
  <si>
    <t>Литература 8 кл.ч.1,2 комп</t>
  </si>
  <si>
    <t>Литература 9 класс</t>
  </si>
  <si>
    <t>Русский язык 5 класс</t>
  </si>
  <si>
    <t>Русский язык 6 класс</t>
  </si>
  <si>
    <t>Русский язык 7 класс</t>
  </si>
  <si>
    <t>Русский язык 8 класс</t>
  </si>
  <si>
    <t>Русский язык 9 класс</t>
  </si>
  <si>
    <t>Основы православной культуры 4-5 класс</t>
  </si>
  <si>
    <t>Математика 5 класс</t>
  </si>
  <si>
    <t>Математика 6 класс</t>
  </si>
  <si>
    <t xml:space="preserve">Алгебра 7 класс </t>
  </si>
  <si>
    <t>Алгебра 8 класс</t>
  </si>
  <si>
    <t>Алимов Ш.А., Колягин Ю.М.</t>
  </si>
  <si>
    <t>Геометрия 7-9 класс</t>
  </si>
  <si>
    <t>История древнего мира 5 класс</t>
  </si>
  <si>
    <t>История средних веков 6 класс</t>
  </si>
  <si>
    <t>История Нового времени 7класс</t>
  </si>
  <si>
    <t>История Нового времени 8 классПросвещение</t>
  </si>
  <si>
    <t>Всеобщая история 9 класс</t>
  </si>
  <si>
    <t>История России. 6 класс</t>
  </si>
  <si>
    <t>История России. 7 класс</t>
  </si>
  <si>
    <t>История России. 8 класс</t>
  </si>
  <si>
    <t>История России. 9 класс</t>
  </si>
  <si>
    <t>Обществознание 6 класс</t>
  </si>
  <si>
    <t>Обществознание 7 класс</t>
  </si>
  <si>
    <t>Обществознание 8 класс</t>
  </si>
  <si>
    <t>Обществознание 9 класс</t>
  </si>
  <si>
    <t>География Материков 7 класс</t>
  </si>
  <si>
    <t>География России 8 класс</t>
  </si>
  <si>
    <t>География России 9 класс</t>
  </si>
  <si>
    <t>Физика  7 класс</t>
  </si>
  <si>
    <t>Физика  8 класс</t>
  </si>
  <si>
    <t>Физика  9 класс</t>
  </si>
  <si>
    <t>Химия   8 класс</t>
  </si>
  <si>
    <t>Химия   9 класс</t>
  </si>
  <si>
    <t xml:space="preserve">Технология ведения дома 5 кл. </t>
  </si>
  <si>
    <t>Технология. Обсл.труд   6 класс</t>
  </si>
  <si>
    <t>Технология. Техн. труд   6 класс</t>
  </si>
  <si>
    <t>Физич. культура 5-7 класс</t>
  </si>
  <si>
    <t>Физич. культура 8-9 класс</t>
  </si>
  <si>
    <t>Информатика и ИКТ 8-9 класс</t>
  </si>
  <si>
    <t>Литература  10 класс ч. 1,2</t>
  </si>
  <si>
    <t>Литература  11 класс ч. 1,2</t>
  </si>
  <si>
    <t>Русский язык 10-11 класс</t>
  </si>
  <si>
    <t>Обществознание 10 класс</t>
  </si>
  <si>
    <t>Информатика 10 класс</t>
  </si>
  <si>
    <t>Геометрия 10-11 класс</t>
  </si>
  <si>
    <t>Экономика 10-11 класс</t>
  </si>
  <si>
    <t>Физика  10 класс</t>
  </si>
  <si>
    <t>Физика  11 класс</t>
  </si>
  <si>
    <t>Химия  10 класс</t>
  </si>
  <si>
    <t>Химия  11 класс</t>
  </si>
  <si>
    <t>Общая биология 10-11 класс</t>
  </si>
  <si>
    <t>География мира 10-11 класс</t>
  </si>
  <si>
    <t>Основы права 10-11 класс</t>
  </si>
  <si>
    <t>История России 10 класс  ч. 2</t>
  </si>
  <si>
    <t>Информатика 11 класс</t>
  </si>
  <si>
    <t>Алгебра и нач.анализа10-11 кл.</t>
  </si>
  <si>
    <t>МХК 11 класс</t>
  </si>
  <si>
    <t>Технология 10-11 класс</t>
  </si>
  <si>
    <t>Физич. культура 10-11 класс</t>
  </si>
  <si>
    <t xml:space="preserve"> </t>
  </si>
  <si>
    <t>Русский язык  ч. 1,2</t>
  </si>
  <si>
    <t>Математика ч.1,2</t>
  </si>
  <si>
    <t xml:space="preserve">Окружающий мир ч.1,2 </t>
  </si>
  <si>
    <t>Литерат. чтение  ч.1,2</t>
  </si>
  <si>
    <t>Физ. культура  1-4 кл.</t>
  </si>
  <si>
    <t xml:space="preserve">Русский язык  ч.1,2 </t>
  </si>
  <si>
    <t xml:space="preserve">Математика  ч. 1,2 </t>
  </si>
  <si>
    <t>Немецкий язык   ч.1,2</t>
  </si>
  <si>
    <t xml:space="preserve">Технология </t>
  </si>
  <si>
    <t>Немецкий язык  ч.1,2</t>
  </si>
  <si>
    <t>Физ. культура 1-4 кл.</t>
  </si>
  <si>
    <t>Русский язык  ч.1,2</t>
  </si>
  <si>
    <t>Литерат. чтение ч.1,2</t>
  </si>
  <si>
    <t>Окружающий мир  ч.1,2</t>
  </si>
  <si>
    <t>Немецкий язык  ч. 1,2</t>
  </si>
  <si>
    <t>Литература 5 класс ч.1,2</t>
  </si>
  <si>
    <t>Литература 6 класс ч.1,2</t>
  </si>
  <si>
    <t xml:space="preserve">Литература 7 класс ч.1,2 </t>
  </si>
  <si>
    <t>Литература 8 класс ч.1,2</t>
  </si>
  <si>
    <t>Математика  5 класс</t>
  </si>
  <si>
    <t>Математика  6 класс</t>
  </si>
  <si>
    <t>Алгебра 7 класс</t>
  </si>
  <si>
    <t>История древнего мира 5 кл.</t>
  </si>
  <si>
    <t>История средних веков 6 кл.</t>
  </si>
  <si>
    <t>Химия  8 класс</t>
  </si>
  <si>
    <t>Химия  9 класс</t>
  </si>
  <si>
    <t>Физическая культура 5-7 кл.</t>
  </si>
  <si>
    <t>Физическая культура 8-9 кл.</t>
  </si>
  <si>
    <t>Литература  11 класс ч.1,2</t>
  </si>
  <si>
    <t>Начало анализа 10-11 класс</t>
  </si>
  <si>
    <t>География мира 10-11класс</t>
  </si>
  <si>
    <t>Физика 10 класс</t>
  </si>
  <si>
    <t>Физика 11 класс</t>
  </si>
  <si>
    <t>Химия 10 класс</t>
  </si>
  <si>
    <t>Химия 11 класс</t>
  </si>
  <si>
    <t>Физическая культура 10-11 кл</t>
  </si>
  <si>
    <t>Педагог-</t>
  </si>
  <si>
    <t>% обеспе чен.</t>
  </si>
  <si>
    <t xml:space="preserve"> общее</t>
  </si>
  <si>
    <t>Основное</t>
  </si>
  <si>
    <t>Савенкова Л.Г.</t>
  </si>
  <si>
    <t>библиотекарь</t>
  </si>
  <si>
    <t>География 5-6 класс</t>
  </si>
  <si>
    <t>Мерзляк А.Г.,Полонский В.Б.</t>
  </si>
  <si>
    <t>Арсентьев Н.М., Данилов А.А.</t>
  </si>
  <si>
    <t xml:space="preserve">ИЗО 7 класс </t>
  </si>
  <si>
    <t>Семакин И.Г.</t>
  </si>
  <si>
    <t>Никитин А.Ф.Грибанова Г.И.</t>
  </si>
  <si>
    <t xml:space="preserve">Максаковский </t>
  </si>
  <si>
    <t>Бином.Лаборатория знаний</t>
  </si>
  <si>
    <t>Н.В Сафрошкина</t>
  </si>
  <si>
    <t>Геометрия 7 класс</t>
  </si>
  <si>
    <t>Всеобщая история 8 класс</t>
  </si>
  <si>
    <t>Всеобщая история 7класс</t>
  </si>
  <si>
    <t>География 7 класс</t>
  </si>
  <si>
    <t>География  8 класс</t>
  </si>
  <si>
    <t>География  9 класс</t>
  </si>
  <si>
    <t>Перышкин А.В.</t>
  </si>
  <si>
    <t>Информатика 7 класс</t>
  </si>
  <si>
    <t>Бином Лаборатория знаний</t>
  </si>
  <si>
    <t>Начальное образование</t>
  </si>
  <si>
    <t>Немецкий язык 11класс</t>
  </si>
  <si>
    <t>Немецкий язык 10класс</t>
  </si>
  <si>
    <t>Обществознание 11 класс</t>
  </si>
  <si>
    <t>Геометрия 8 класс</t>
  </si>
  <si>
    <t>Геометрия 9 класс</t>
  </si>
  <si>
    <t>Информатика 8 класс</t>
  </si>
  <si>
    <t>Информатика 9 класс</t>
  </si>
  <si>
    <t>Астрономия</t>
  </si>
  <si>
    <t>Чаругин В.М.</t>
  </si>
  <si>
    <t>Астрономия 10-11</t>
  </si>
  <si>
    <t>Кураев А.В.</t>
  </si>
  <si>
    <t>Основы православной культуры 4 класс</t>
  </si>
  <si>
    <t>Науменко Т.И.</t>
  </si>
  <si>
    <t>Касьянов В.А.</t>
  </si>
  <si>
    <t>% обесп-сти</t>
  </si>
  <si>
    <t>Бином. Лаборатория знаний</t>
  </si>
  <si>
    <t>Гольцова Н.Г.</t>
  </si>
  <si>
    <t>Русский язык в 2-х. частях 10-11 класс</t>
  </si>
  <si>
    <t>Радченко О.А., Лытаева М.А.</t>
  </si>
  <si>
    <t>Искусство</t>
  </si>
  <si>
    <t>Искусство 11 класс</t>
  </si>
  <si>
    <t>Автономов В.С.</t>
  </si>
  <si>
    <t>Ким С.В., Горский В.А.</t>
  </si>
  <si>
    <t>ОБЖ 10-11 класс</t>
  </si>
  <si>
    <t>Немецкий язык 5 кл.</t>
  </si>
  <si>
    <t>Немецкий язык 7 кл.</t>
  </si>
  <si>
    <t>Немецкий язык 8 кл.</t>
  </si>
  <si>
    <t>Немецкий язык 9 кл.</t>
  </si>
  <si>
    <t xml:space="preserve">        общее                  </t>
  </si>
  <si>
    <t>Немецкий язык 6 кл. ч 1,2</t>
  </si>
  <si>
    <t>История России 6 кл ч.1,2</t>
  </si>
  <si>
    <t>История России 7 кл ч.1,2</t>
  </si>
  <si>
    <t>История России 8 кл ч.1,2</t>
  </si>
  <si>
    <t>История России  9 кл ч.1,2</t>
  </si>
  <si>
    <t xml:space="preserve">Усачева В.О., Школяр </t>
  </si>
  <si>
    <t>ОБЖ  5-6 класс</t>
  </si>
  <si>
    <t>Виноградова Н.Ф.,Смирнов Д.В.</t>
  </si>
  <si>
    <t>Русский Родной язык</t>
  </si>
  <si>
    <t xml:space="preserve">Русский язык  </t>
  </si>
  <si>
    <t xml:space="preserve">Литерат. чтение </t>
  </si>
  <si>
    <t>Русский Родной язык 8</t>
  </si>
  <si>
    <t>Русский Родной язык 9</t>
  </si>
  <si>
    <t>Литература 9 класс ч.1,2</t>
  </si>
  <si>
    <t>Перечень учебной литературы, используемой в образовательном процессе в МБОУ "Верхнепотаповская СОШ" в 2020-2021 учебном году</t>
  </si>
  <si>
    <t>1.1.1.1.2.5.1</t>
  </si>
  <si>
    <t xml:space="preserve">Русский Родной язык </t>
  </si>
  <si>
    <t>Александрова О.М.</t>
  </si>
  <si>
    <t xml:space="preserve">                                                                                                                                                                                                   </t>
  </si>
  <si>
    <t>Яковлева Л.Н.</t>
  </si>
  <si>
    <t>Кравченко А.И.</t>
  </si>
  <si>
    <t>Биология 5 класс</t>
  </si>
  <si>
    <t>Биология 6 класс</t>
  </si>
  <si>
    <t>Биология 7 класс</t>
  </si>
  <si>
    <t>Биология 8 класс</t>
  </si>
  <si>
    <t>Биология 9 класс</t>
  </si>
  <si>
    <t>Вентана- Граф</t>
  </si>
  <si>
    <t>Пономарева И.Н.</t>
  </si>
  <si>
    <t>Технология 5 класс</t>
  </si>
  <si>
    <t>Технология 8-9 класс</t>
  </si>
  <si>
    <t>Тищенко А.Т., Синица Н.В.</t>
  </si>
  <si>
    <t>ОБЖ  7-9 класс</t>
  </si>
  <si>
    <t>История 10-11класс.</t>
  </si>
  <si>
    <t>Биология 10 класс</t>
  </si>
  <si>
    <t>Биология 11 класс</t>
  </si>
  <si>
    <t>Вентана -Граф</t>
  </si>
  <si>
    <t>Сахаров А.Н., Загладин Н.В., Петров Ю.А.</t>
  </si>
  <si>
    <r>
      <rPr>
        <sz val="10"/>
        <rFont val="Times New Roman"/>
        <family val="1"/>
      </rPr>
      <t xml:space="preserve">                                         УТВЕРЖДАЮ
                              Директор МБОУ "Верхнепотаповская СОШ"                                                                                                                                                                                                                                                                                                                                                                                                                                                                                        ___________О.А.Анисимова                                          </t>
    </r>
    <r>
      <rPr>
        <u val="single"/>
        <sz val="10"/>
        <rFont val="Times New Roman"/>
        <family val="1"/>
      </rPr>
      <t xml:space="preserve">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приказ от     ________</t>
    </r>
    <r>
      <rPr>
        <u val="single"/>
        <sz val="10"/>
        <rFont val="Times New Roman"/>
        <family val="1"/>
      </rPr>
      <t>г.</t>
    </r>
    <r>
      <rPr>
        <sz val="10"/>
        <rFont val="Times New Roman"/>
        <family val="1"/>
      </rPr>
      <t xml:space="preserve">  №_____</t>
    </r>
  </si>
  <si>
    <t>Константинов В.М.</t>
  </si>
  <si>
    <t>Драгомилов А.Г.</t>
  </si>
  <si>
    <t>Технология 11  класс</t>
  </si>
  <si>
    <t>1.1.1.8.1.3.1</t>
  </si>
  <si>
    <t>1.1.2.1.2.3.1</t>
  </si>
  <si>
    <t>1.1.2.1.2.3.2</t>
  </si>
  <si>
    <t>1.1.2.1.2.3.3</t>
  </si>
  <si>
    <t>1.1.2.1.2.3.4</t>
  </si>
  <si>
    <t>1.1.2.1.2.3.5</t>
  </si>
  <si>
    <t>1.1.2.3.3.4.1</t>
  </si>
  <si>
    <t>1.1.2.3.3.4.2</t>
  </si>
  <si>
    <t>1.1.2.3.3.4.3</t>
  </si>
  <si>
    <t>1.1.2.3.3.4.4</t>
  </si>
  <si>
    <t>1.1.2.3.4.1.1</t>
  </si>
  <si>
    <t>1.1.2.3.4.1.2</t>
  </si>
  <si>
    <t>1.1.2.3.4.1.3</t>
  </si>
  <si>
    <t>1.1.2.3.4.1.4</t>
  </si>
  <si>
    <t>1.1.2.4.1.6.1</t>
  </si>
  <si>
    <t>1.1.2.4.1.6.2</t>
  </si>
  <si>
    <t>1.1.2.4.2.6.1</t>
  </si>
  <si>
    <t>1.1.2.4.2.6.2</t>
  </si>
  <si>
    <t>1.1.2.4.2.6.3</t>
  </si>
  <si>
    <t>1.1.2.4.3.5.1</t>
  </si>
  <si>
    <t>1.1.2.4.3.5.2</t>
  </si>
  <si>
    <t>1.1.2.4.3.5.3</t>
  </si>
  <si>
    <t>1.1.1.1.1.2.1</t>
  </si>
  <si>
    <t>1.1.1.1.1.2.2</t>
  </si>
  <si>
    <t>1.1.1.1.1.2.3</t>
  </si>
  <si>
    <t>1.1.1.1.1.2.4</t>
  </si>
  <si>
    <t>1.1.1.1.1.2.5</t>
  </si>
  <si>
    <t>1.1.1.1.2.5.2</t>
  </si>
  <si>
    <t>1.1.1.1.2.5.3</t>
  </si>
  <si>
    <t>1.1.1.1.2.5.4</t>
  </si>
  <si>
    <t>1.1.1.2.2.2.1</t>
  </si>
  <si>
    <t>1.1.1.2.2.2.2</t>
  </si>
  <si>
    <t>1.1.1.3.1.11.1</t>
  </si>
  <si>
    <t>1.1.1.3.1.11.2</t>
  </si>
  <si>
    <t>1.1.1.3.1.11.3</t>
  </si>
  <si>
    <t>1.1.1.3.1.11.4</t>
  </si>
  <si>
    <t>1.1.1.4.1.1.1</t>
  </si>
  <si>
    <t>1.1.1.4.1.1.2</t>
  </si>
  <si>
    <t>1.1.1.4.1.1.3</t>
  </si>
  <si>
    <t>1.1.1.4.1.1.4</t>
  </si>
  <si>
    <t>1.1.1.5.1.2.1</t>
  </si>
  <si>
    <t>1.1.1.6.1.5.1</t>
  </si>
  <si>
    <t>1.1.1.6.1.5.2</t>
  </si>
  <si>
    <t>1.1.1.6.1.5.3</t>
  </si>
  <si>
    <t>1.1.1.6.1.5.4</t>
  </si>
  <si>
    <t>1.1.1.6.2.6.1</t>
  </si>
  <si>
    <t>1.1.1.6.2.6.2</t>
  </si>
  <si>
    <t>1.1.1.6.2.6.3</t>
  </si>
  <si>
    <t>1.1.1.6.2.6.4</t>
  </si>
  <si>
    <t>1.1.1.7.1.3.1</t>
  </si>
  <si>
    <t>1.1.1.7.1.3.2.</t>
  </si>
  <si>
    <t>1.1.1.7.1.3.3</t>
  </si>
  <si>
    <t>1.1.1.7.1.3.4</t>
  </si>
  <si>
    <t>1.1.2.1.1.4.1</t>
  </si>
  <si>
    <t>1.1.2.1.1.4.2</t>
  </si>
  <si>
    <t>1.1.2.1.1.4.3</t>
  </si>
  <si>
    <t>1.1.2.1.1.4.4</t>
  </si>
  <si>
    <t>1.1.2.1.1.4.5</t>
  </si>
  <si>
    <t>1.1.2.2.2.1.2</t>
  </si>
  <si>
    <t>1.1.2.2.2.1.3</t>
  </si>
  <si>
    <t>1.1.2.2.2.1.4</t>
  </si>
  <si>
    <t>1.1.2.2.2.1.5</t>
  </si>
  <si>
    <t>1.1.2.2.2.3.1</t>
  </si>
  <si>
    <t>1.1.2.3.1.1.1</t>
  </si>
  <si>
    <t>1.1.2.3.1.1.2</t>
  </si>
  <si>
    <t>1.1.2.3.1.1.3</t>
  </si>
  <si>
    <t>1.1.2.3.1.1.4</t>
  </si>
  <si>
    <t>1.1.2.3.2.1.1</t>
  </si>
  <si>
    <t>1.1.2.3.2.1.2</t>
  </si>
  <si>
    <t>1.1.2.3.2.1.3</t>
  </si>
  <si>
    <t>1.1.2.3.2.1.4</t>
  </si>
  <si>
    <t>1.1.2.3.2.2.5</t>
  </si>
  <si>
    <t>1.1.2.4.4.3.1</t>
  </si>
  <si>
    <t>1.1.2.4.4.3.2</t>
  </si>
  <si>
    <t>1.1.2.4.4.3.3</t>
  </si>
  <si>
    <t>1.1.2.5.1.7.1</t>
  </si>
  <si>
    <t>1.1.2.5.1.7.2</t>
  </si>
  <si>
    <t>1.1.2.5.1.7.3</t>
  </si>
  <si>
    <t>1.1.2.5.2.3.1</t>
  </si>
  <si>
    <t>1.1.2.5.2.3.2</t>
  </si>
  <si>
    <t>1.1.2.5.2.3.3</t>
  </si>
  <si>
    <t>1.1.2.5.2.3.4</t>
  </si>
  <si>
    <t>1.1.2.5.2.3.5</t>
  </si>
  <si>
    <t>1.1.2.5.3.1.1</t>
  </si>
  <si>
    <t>1.1.2.5.3.1.2</t>
  </si>
  <si>
    <t>1.1.2.6.1.1.1</t>
  </si>
  <si>
    <t>1.1.2.6.1.1.2</t>
  </si>
  <si>
    <t>1.1.2.6.1.1.3</t>
  </si>
  <si>
    <t>Горяева Н.А. под ред Неменского Б.М.</t>
  </si>
  <si>
    <t>Неменская Л.А.под ред Неменского Б.М.</t>
  </si>
  <si>
    <t>Питерских А.С.под ред Неменского Б.М.</t>
  </si>
  <si>
    <t>1.1.2.6.2.2.1</t>
  </si>
  <si>
    <t>1.1.2.6.2.2.2</t>
  </si>
  <si>
    <t>1.1.2.6.2.2.3</t>
  </si>
  <si>
    <t>1.1.2.6.2.2.4</t>
  </si>
  <si>
    <t xml:space="preserve">Технология 6 класс  </t>
  </si>
  <si>
    <t xml:space="preserve">Технология 7 класс </t>
  </si>
  <si>
    <t>1.1.2.7.1.3.1</t>
  </si>
  <si>
    <t>1.1.2.7.1.3.2</t>
  </si>
  <si>
    <t>1.1.2.7.1.3.3</t>
  </si>
  <si>
    <t>1.1.2.7.1.3.4</t>
  </si>
  <si>
    <t>Искусство.Музыка 5 класс</t>
  </si>
  <si>
    <t>Искусство.Музыка 6 класс</t>
  </si>
  <si>
    <t>Искусство.Музыка 7 класс</t>
  </si>
  <si>
    <t>Искусство.Музыка 8 класс</t>
  </si>
  <si>
    <t>1.1.2.8.1.1.1</t>
  </si>
  <si>
    <t>1.1.2.8.1.1.2</t>
  </si>
  <si>
    <t>1.1.3.1.1.2.1</t>
  </si>
  <si>
    <t>1.1.3.1.2.2.1</t>
  </si>
  <si>
    <t>1.1.3.1.2.6.2</t>
  </si>
  <si>
    <t>1.1.3.2.2.1.1</t>
  </si>
  <si>
    <t>1.1.3.2.2.1.2</t>
  </si>
  <si>
    <t>1.1.3.3.1.5.1</t>
  </si>
  <si>
    <t>1.1.3.3.2.7.1</t>
  </si>
  <si>
    <t>1.1.3.3.3.1.1</t>
  </si>
  <si>
    <t>Право 10-11класс</t>
  </si>
  <si>
    <t>1.1.3.3.4.2.1</t>
  </si>
  <si>
    <t>1.1.3.3.5.4.1</t>
  </si>
  <si>
    <t>1.1.3.3.5.4.2</t>
  </si>
  <si>
    <t>1.1.3.4.1.1.1</t>
  </si>
  <si>
    <t>1.1.3.4.1.2.1</t>
  </si>
  <si>
    <t>1.1.3.4.2.6.1</t>
  </si>
  <si>
    <t>1.1.3.4.2.6.2</t>
  </si>
  <si>
    <t>1.1.3.5.1.6.1</t>
  </si>
  <si>
    <t>1.1.3.5.1.6.2</t>
  </si>
  <si>
    <t>1.1.3.5.2.3.1</t>
  </si>
  <si>
    <t>1.1.3.5.3.6.1</t>
  </si>
  <si>
    <t>1.1.3.5.3.6.2</t>
  </si>
  <si>
    <t>1.1.3.5.4.7.1</t>
  </si>
  <si>
    <t>1.1.3.5.4.7.2</t>
  </si>
  <si>
    <t>1.1.3.6.1.2.1</t>
  </si>
  <si>
    <t>1.1.3.6.3.1.1</t>
  </si>
  <si>
    <t>1.2.1.1.1.22.3</t>
  </si>
  <si>
    <t>1.2.1.1.1.22.4</t>
  </si>
  <si>
    <t>1.2.2.1.1.12.4</t>
  </si>
  <si>
    <t>1.2.2.1.1.12.5</t>
  </si>
  <si>
    <t>2.1.3.2.1.1.1</t>
  </si>
  <si>
    <t>2.1.3.3.1.1.2</t>
  </si>
  <si>
    <t>2.1.2.7.1.1.1</t>
  </si>
  <si>
    <t>2.1.2.7.1.1.2</t>
  </si>
  <si>
    <t>Год издания</t>
  </si>
  <si>
    <t>1.1.1.2.2.2.3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</si>
</sst>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left" wrapText="1"/>
    </xf>
    <xf numFmtId="0" fontId="1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7" applyFont="1" applyAlignment="1">
      <alignment/>
    </xf>
    <xf numFmtId="0" fontId="0" fillId="25" borderId="10" xfId="0" applyFill="1" applyBorder="1" applyAlignment="1">
      <alignment/>
    </xf>
    <xf numFmtId="0" fontId="11" fillId="0" borderId="0" xfId="0" applyFont="1" applyAlignment="1">
      <alignment/>
    </xf>
    <xf numFmtId="0" fontId="6" fillId="11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49" fontId="7" fillId="24" borderId="10" xfId="0" applyNumberFormat="1" applyFont="1" applyFill="1" applyBorder="1" applyAlignment="1">
      <alignment horizontal="right"/>
    </xf>
    <xf numFmtId="2" fontId="8" fillId="24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2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25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11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4"/>
  <sheetViews>
    <sheetView tabSelected="1" zoomScalePageLayoutView="0" workbookViewId="0" topLeftCell="A1">
      <selection activeCell="M171" sqref="M171"/>
    </sheetView>
  </sheetViews>
  <sheetFormatPr defaultColWidth="9.00390625" defaultRowHeight="12.75"/>
  <cols>
    <col min="1" max="1" width="4.75390625" style="0" customWidth="1"/>
    <col min="2" max="2" width="11.875" style="0" customWidth="1"/>
    <col min="3" max="3" width="20.625" style="0" customWidth="1"/>
    <col min="4" max="4" width="28.625" style="0" hidden="1" customWidth="1"/>
    <col min="5" max="5" width="23.875" style="0" customWidth="1"/>
    <col min="6" max="6" width="15.25390625" style="0" customWidth="1"/>
    <col min="7" max="7" width="8.00390625" style="0" hidden="1" customWidth="1"/>
    <col min="8" max="8" width="8.25390625" style="0" hidden="1" customWidth="1"/>
    <col min="9" max="14" width="5.375" style="0" customWidth="1"/>
    <col min="15" max="15" width="6.25390625" style="0" customWidth="1"/>
    <col min="16" max="16" width="7.875" style="0" customWidth="1"/>
    <col min="17" max="17" width="6.875" style="0" customWidth="1"/>
    <col min="18" max="18" width="8.125" style="0" customWidth="1"/>
  </cols>
  <sheetData>
    <row r="1" spans="1:20" ht="49.5" customHeight="1">
      <c r="A1" s="61" t="s">
        <v>169</v>
      </c>
      <c r="B1" s="62"/>
      <c r="C1" s="62"/>
      <c r="D1" s="62"/>
      <c r="E1" s="26"/>
      <c r="F1" s="18"/>
      <c r="I1" s="67" t="s">
        <v>297</v>
      </c>
      <c r="J1" s="67"/>
      <c r="K1" s="67"/>
      <c r="L1" s="67"/>
      <c r="M1" s="67"/>
      <c r="N1" s="67"/>
      <c r="O1" s="67"/>
      <c r="P1" s="67"/>
      <c r="Q1" s="67"/>
      <c r="R1" s="67"/>
      <c r="T1" s="30"/>
    </row>
    <row r="2" spans="9:18" ht="29.25" customHeight="1" hidden="1"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9" ht="12.75">
      <c r="A3" s="64" t="s">
        <v>274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ht="0.75" customHeight="1"/>
    <row r="6" ht="0.75" customHeight="1"/>
    <row r="7" spans="1:18" ht="38.25" customHeight="1">
      <c r="A7" s="63" t="s">
        <v>67</v>
      </c>
      <c r="B7" s="66" t="s">
        <v>1</v>
      </c>
      <c r="C7" s="63" t="s">
        <v>2</v>
      </c>
      <c r="D7" s="63" t="s">
        <v>3</v>
      </c>
      <c r="E7" s="63" t="s">
        <v>3</v>
      </c>
      <c r="F7" s="66" t="s">
        <v>58</v>
      </c>
      <c r="G7" s="58"/>
      <c r="H7" s="59"/>
      <c r="I7" s="73" t="s">
        <v>441</v>
      </c>
      <c r="J7" s="73"/>
      <c r="K7" s="73"/>
      <c r="L7" s="73"/>
      <c r="M7" s="73"/>
      <c r="N7" s="75"/>
      <c r="O7" s="66" t="s">
        <v>4</v>
      </c>
      <c r="P7" s="66" t="s">
        <v>86</v>
      </c>
      <c r="Q7" s="66" t="s">
        <v>6</v>
      </c>
      <c r="R7" s="66" t="s">
        <v>245</v>
      </c>
    </row>
    <row r="8" spans="1:18" ht="12.75">
      <c r="A8" s="63"/>
      <c r="B8" s="66"/>
      <c r="C8" s="63"/>
      <c r="D8" s="63"/>
      <c r="E8" s="63"/>
      <c r="F8" s="66"/>
      <c r="G8" s="4">
        <v>2013</v>
      </c>
      <c r="H8" s="4">
        <v>2014</v>
      </c>
      <c r="I8" s="4">
        <v>2015</v>
      </c>
      <c r="J8" s="36">
        <v>2016</v>
      </c>
      <c r="K8" s="36">
        <v>2017</v>
      </c>
      <c r="L8" s="36">
        <v>2018</v>
      </c>
      <c r="M8" s="4">
        <v>2019</v>
      </c>
      <c r="N8" s="4">
        <v>2020</v>
      </c>
      <c r="O8" s="66"/>
      <c r="P8" s="66"/>
      <c r="Q8" s="66"/>
      <c r="R8" s="66"/>
    </row>
    <row r="9" spans="1:18" ht="15.75">
      <c r="A9" s="13" t="s">
        <v>7</v>
      </c>
      <c r="B9" s="14"/>
      <c r="C9" s="72" t="s">
        <v>230</v>
      </c>
      <c r="D9" s="73"/>
      <c r="E9" s="7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"/>
    </row>
    <row r="10" spans="1:18" ht="12.75">
      <c r="A10" s="1">
        <v>1</v>
      </c>
      <c r="B10" s="5" t="s">
        <v>323</v>
      </c>
      <c r="C10" s="1" t="s">
        <v>9</v>
      </c>
      <c r="D10" s="1" t="s">
        <v>83</v>
      </c>
      <c r="E10" s="1" t="s">
        <v>83</v>
      </c>
      <c r="F10" s="1" t="s">
        <v>59</v>
      </c>
      <c r="G10" s="1"/>
      <c r="H10" s="1"/>
      <c r="I10" s="1"/>
      <c r="J10" s="1"/>
      <c r="K10" s="1"/>
      <c r="L10" s="1"/>
      <c r="M10" s="1"/>
      <c r="N10" s="27">
        <v>20</v>
      </c>
      <c r="O10" s="1">
        <v>20</v>
      </c>
      <c r="P10" s="1">
        <f>O10-Q11</f>
        <v>6</v>
      </c>
      <c r="Q10" s="1">
        <v>14</v>
      </c>
      <c r="R10" s="6">
        <v>1</v>
      </c>
    </row>
    <row r="11" spans="1:18" ht="12.75">
      <c r="A11" s="1">
        <v>2</v>
      </c>
      <c r="B11" s="1" t="s">
        <v>324</v>
      </c>
      <c r="C11" s="1" t="s">
        <v>16</v>
      </c>
      <c r="D11" s="1" t="s">
        <v>25</v>
      </c>
      <c r="E11" s="1" t="s">
        <v>269</v>
      </c>
      <c r="F11" s="1" t="s">
        <v>59</v>
      </c>
      <c r="G11" s="1"/>
      <c r="H11" s="1"/>
      <c r="I11" s="1"/>
      <c r="J11" s="1"/>
      <c r="K11" s="1"/>
      <c r="L11" s="1"/>
      <c r="M11" s="1"/>
      <c r="N11" s="27">
        <v>20</v>
      </c>
      <c r="O11" s="1">
        <v>20</v>
      </c>
      <c r="P11" s="1">
        <f aca="true" t="shared" si="0" ref="P11:P16">O11-Q12</f>
        <v>6</v>
      </c>
      <c r="Q11" s="1">
        <v>14</v>
      </c>
      <c r="R11" s="6">
        <v>1</v>
      </c>
    </row>
    <row r="12" spans="1:18" ht="12.75">
      <c r="A12" s="1">
        <v>3</v>
      </c>
      <c r="B12" s="1" t="s">
        <v>333</v>
      </c>
      <c r="C12" s="1" t="s">
        <v>62</v>
      </c>
      <c r="D12" s="1" t="s">
        <v>93</v>
      </c>
      <c r="E12" s="1" t="s">
        <v>171</v>
      </c>
      <c r="F12" s="1" t="s">
        <v>59</v>
      </c>
      <c r="G12" s="1"/>
      <c r="H12" s="1"/>
      <c r="I12" s="1"/>
      <c r="J12" s="1"/>
      <c r="K12" s="1"/>
      <c r="L12" s="1"/>
      <c r="M12" s="1"/>
      <c r="N12" s="27">
        <v>20</v>
      </c>
      <c r="O12" s="1">
        <v>20</v>
      </c>
      <c r="P12" s="1">
        <f t="shared" si="0"/>
        <v>6</v>
      </c>
      <c r="Q12" s="1">
        <v>14</v>
      </c>
      <c r="R12" s="6">
        <v>1</v>
      </c>
    </row>
    <row r="13" spans="1:18" ht="12.75">
      <c r="A13" s="1">
        <v>4</v>
      </c>
      <c r="B13" s="1" t="s">
        <v>337</v>
      </c>
      <c r="C13" s="1" t="s">
        <v>11</v>
      </c>
      <c r="D13" s="1" t="s">
        <v>12</v>
      </c>
      <c r="E13" s="1" t="s">
        <v>172</v>
      </c>
      <c r="F13" s="1" t="s">
        <v>59</v>
      </c>
      <c r="G13" s="1"/>
      <c r="H13" s="1"/>
      <c r="I13" s="1"/>
      <c r="J13" s="1"/>
      <c r="K13" s="1"/>
      <c r="L13" s="1"/>
      <c r="M13" s="1"/>
      <c r="N13" s="27">
        <v>20</v>
      </c>
      <c r="O13" s="1">
        <v>20</v>
      </c>
      <c r="P13" s="1">
        <f t="shared" si="0"/>
        <v>6</v>
      </c>
      <c r="Q13" s="1">
        <v>14</v>
      </c>
      <c r="R13" s="6">
        <v>1</v>
      </c>
    </row>
    <row r="14" spans="1:18" ht="12.75">
      <c r="A14" s="1">
        <v>5</v>
      </c>
      <c r="B14" s="1" t="s">
        <v>275</v>
      </c>
      <c r="C14" s="1" t="s">
        <v>27</v>
      </c>
      <c r="D14" s="1" t="s">
        <v>17</v>
      </c>
      <c r="E14" s="1" t="s">
        <v>270</v>
      </c>
      <c r="F14" s="1" t="s">
        <v>61</v>
      </c>
      <c r="G14" s="1"/>
      <c r="H14" s="1"/>
      <c r="I14" s="1"/>
      <c r="J14" s="1"/>
      <c r="K14" s="1"/>
      <c r="L14" s="1"/>
      <c r="M14" s="1">
        <v>20</v>
      </c>
      <c r="N14" s="27"/>
      <c r="O14" s="1">
        <v>20</v>
      </c>
      <c r="P14" s="1">
        <f t="shared" si="0"/>
        <v>6</v>
      </c>
      <c r="Q14" s="1">
        <v>14</v>
      </c>
      <c r="R14" s="6">
        <v>1</v>
      </c>
    </row>
    <row r="15" spans="1:18" ht="12.75">
      <c r="A15" s="1">
        <v>6</v>
      </c>
      <c r="B15" s="1" t="s">
        <v>350</v>
      </c>
      <c r="C15" s="1" t="s">
        <v>13</v>
      </c>
      <c r="D15" s="1" t="s">
        <v>14</v>
      </c>
      <c r="E15" s="1" t="s">
        <v>14</v>
      </c>
      <c r="F15" s="1" t="s">
        <v>59</v>
      </c>
      <c r="G15" s="1"/>
      <c r="H15" s="1"/>
      <c r="I15" s="1"/>
      <c r="J15" s="1"/>
      <c r="K15" s="1"/>
      <c r="L15" s="1"/>
      <c r="M15" s="1"/>
      <c r="N15" s="27">
        <v>20</v>
      </c>
      <c r="O15" s="1">
        <v>20</v>
      </c>
      <c r="P15" s="1">
        <f t="shared" si="0"/>
        <v>6</v>
      </c>
      <c r="Q15" s="1">
        <v>14</v>
      </c>
      <c r="R15" s="6">
        <v>1</v>
      </c>
    </row>
    <row r="16" spans="1:18" ht="12.75" customHeight="1">
      <c r="A16" s="1">
        <v>7</v>
      </c>
      <c r="B16" s="1" t="s">
        <v>346</v>
      </c>
      <c r="C16" s="7" t="s">
        <v>68</v>
      </c>
      <c r="D16" s="1" t="s">
        <v>69</v>
      </c>
      <c r="E16" s="1" t="s">
        <v>69</v>
      </c>
      <c r="F16" s="1" t="s">
        <v>59</v>
      </c>
      <c r="G16" s="1"/>
      <c r="H16" s="1"/>
      <c r="I16" s="1"/>
      <c r="J16" s="1"/>
      <c r="K16" s="1"/>
      <c r="L16" s="1"/>
      <c r="M16" s="1"/>
      <c r="N16" s="27">
        <v>20</v>
      </c>
      <c r="O16" s="1">
        <v>20</v>
      </c>
      <c r="P16" s="1">
        <f t="shared" si="0"/>
        <v>6</v>
      </c>
      <c r="Q16" s="1">
        <v>14</v>
      </c>
      <c r="R16" s="6">
        <v>1</v>
      </c>
    </row>
    <row r="17" spans="1:18" ht="15.75" customHeight="1">
      <c r="A17" s="1">
        <v>8</v>
      </c>
      <c r="B17" s="1" t="s">
        <v>342</v>
      </c>
      <c r="C17" s="7" t="s">
        <v>210</v>
      </c>
      <c r="D17" s="1" t="s">
        <v>70</v>
      </c>
      <c r="E17" s="1" t="s">
        <v>70</v>
      </c>
      <c r="F17" s="1" t="s">
        <v>59</v>
      </c>
      <c r="G17" s="1"/>
      <c r="H17" s="1"/>
      <c r="I17" s="1"/>
      <c r="J17" s="1"/>
      <c r="K17" s="1"/>
      <c r="L17" s="1"/>
      <c r="M17" s="1"/>
      <c r="N17" s="27">
        <v>20</v>
      </c>
      <c r="O17" s="1">
        <v>20</v>
      </c>
      <c r="P17" s="1">
        <f>O17-Q17</f>
        <v>6</v>
      </c>
      <c r="Q17" s="1">
        <v>14</v>
      </c>
      <c r="R17" s="6">
        <v>1</v>
      </c>
    </row>
    <row r="18" spans="1:18" ht="12.75">
      <c r="A18" s="1">
        <v>9</v>
      </c>
      <c r="B18" s="1" t="s">
        <v>301</v>
      </c>
      <c r="C18" s="7" t="s">
        <v>81</v>
      </c>
      <c r="D18" s="1" t="s">
        <v>71</v>
      </c>
      <c r="E18" s="1" t="s">
        <v>174</v>
      </c>
      <c r="F18" s="1" t="s">
        <v>60</v>
      </c>
      <c r="G18" s="1"/>
      <c r="H18" s="1"/>
      <c r="I18" s="1"/>
      <c r="J18" s="1">
        <v>7</v>
      </c>
      <c r="K18" s="27">
        <v>5</v>
      </c>
      <c r="L18" s="27">
        <v>45</v>
      </c>
      <c r="M18" s="27"/>
      <c r="N18" s="27">
        <v>15</v>
      </c>
      <c r="O18" s="1">
        <f>SUM(I18:N18)</f>
        <v>72</v>
      </c>
      <c r="P18" s="1">
        <f>O18-Q18</f>
        <v>9</v>
      </c>
      <c r="Q18" s="1">
        <v>63</v>
      </c>
      <c r="R18" s="6">
        <v>1</v>
      </c>
    </row>
    <row r="19" spans="1:18" ht="15.75">
      <c r="A19" s="13" t="s">
        <v>15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9">
        <f>SUM(O10:O18)</f>
        <v>232</v>
      </c>
      <c r="P19" s="34">
        <f>SUM(P10:P18)</f>
        <v>57</v>
      </c>
      <c r="Q19" s="1"/>
      <c r="R19" s="1"/>
    </row>
    <row r="20" spans="1:18" ht="12.75">
      <c r="A20" s="1">
        <v>10</v>
      </c>
      <c r="B20" s="1" t="s">
        <v>325</v>
      </c>
      <c r="C20" s="1" t="s">
        <v>16</v>
      </c>
      <c r="D20" s="1" t="s">
        <v>92</v>
      </c>
      <c r="E20" s="27" t="s">
        <v>175</v>
      </c>
      <c r="F20" s="1" t="s">
        <v>59</v>
      </c>
      <c r="G20" s="1"/>
      <c r="H20" s="1"/>
      <c r="I20" s="1"/>
      <c r="J20" s="1"/>
      <c r="K20" s="1"/>
      <c r="L20" s="1">
        <v>22</v>
      </c>
      <c r="M20" s="1"/>
      <c r="N20" s="1"/>
      <c r="O20" s="1">
        <v>22</v>
      </c>
      <c r="P20" s="1">
        <f>O20-Q20</f>
        <v>6</v>
      </c>
      <c r="Q20" s="1">
        <v>16</v>
      </c>
      <c r="R20" s="6">
        <v>1</v>
      </c>
    </row>
    <row r="21" spans="1:18" ht="12.75">
      <c r="A21" s="1">
        <v>11</v>
      </c>
      <c r="B21" s="1" t="s">
        <v>328</v>
      </c>
      <c r="C21" s="1" t="s">
        <v>27</v>
      </c>
      <c r="D21" s="1" t="s">
        <v>17</v>
      </c>
      <c r="E21" s="1" t="s">
        <v>182</v>
      </c>
      <c r="F21" s="1" t="s">
        <v>61</v>
      </c>
      <c r="G21" s="1"/>
      <c r="H21" s="1"/>
      <c r="I21" s="1"/>
      <c r="J21" s="1"/>
      <c r="K21" s="1"/>
      <c r="L21" s="1"/>
      <c r="M21" s="1"/>
      <c r="N21" s="27">
        <v>20</v>
      </c>
      <c r="O21" s="1">
        <v>20</v>
      </c>
      <c r="P21" s="1">
        <f aca="true" t="shared" si="1" ref="P21:P28">O21-Q21</f>
        <v>4</v>
      </c>
      <c r="Q21" s="1">
        <v>16</v>
      </c>
      <c r="R21" s="6">
        <v>1</v>
      </c>
    </row>
    <row r="22" spans="1:18" ht="12.75">
      <c r="A22" s="1">
        <v>12</v>
      </c>
      <c r="B22" s="1" t="s">
        <v>334</v>
      </c>
      <c r="C22" s="1" t="s">
        <v>10</v>
      </c>
      <c r="D22" s="1" t="s">
        <v>89</v>
      </c>
      <c r="E22" s="27" t="s">
        <v>176</v>
      </c>
      <c r="F22" s="1" t="s">
        <v>59</v>
      </c>
      <c r="G22" s="1"/>
      <c r="H22" s="1"/>
      <c r="I22" s="1"/>
      <c r="J22" s="1"/>
      <c r="K22" s="1"/>
      <c r="L22" s="1">
        <v>22</v>
      </c>
      <c r="M22" s="1"/>
      <c r="N22" s="1"/>
      <c r="O22" s="1">
        <v>22</v>
      </c>
      <c r="P22" s="1">
        <f t="shared" si="1"/>
        <v>6</v>
      </c>
      <c r="Q22" s="1">
        <v>16</v>
      </c>
      <c r="R22" s="6">
        <v>1</v>
      </c>
    </row>
    <row r="23" spans="1:18" ht="12.75">
      <c r="A23" s="1">
        <v>13</v>
      </c>
      <c r="B23" s="1" t="s">
        <v>338</v>
      </c>
      <c r="C23" s="1" t="s">
        <v>11</v>
      </c>
      <c r="D23" s="1" t="s">
        <v>91</v>
      </c>
      <c r="E23" s="27" t="s">
        <v>172</v>
      </c>
      <c r="F23" s="1" t="s">
        <v>59</v>
      </c>
      <c r="G23" s="1"/>
      <c r="H23" s="1"/>
      <c r="I23" s="1"/>
      <c r="J23" s="1"/>
      <c r="K23" s="1"/>
      <c r="L23" s="1">
        <v>22</v>
      </c>
      <c r="M23" s="1"/>
      <c r="N23" s="1"/>
      <c r="O23" s="1">
        <v>22</v>
      </c>
      <c r="P23" s="1">
        <f t="shared" si="1"/>
        <v>6</v>
      </c>
      <c r="Q23" s="1">
        <v>16</v>
      </c>
      <c r="R23" s="6">
        <v>1</v>
      </c>
    </row>
    <row r="24" spans="1:18" ht="12.75">
      <c r="A24" s="1">
        <v>14</v>
      </c>
      <c r="B24" s="1" t="s">
        <v>351</v>
      </c>
      <c r="C24" s="1" t="s">
        <v>13</v>
      </c>
      <c r="D24" s="1" t="s">
        <v>14</v>
      </c>
      <c r="E24" s="27" t="s">
        <v>14</v>
      </c>
      <c r="F24" s="1" t="s">
        <v>59</v>
      </c>
      <c r="G24" s="1"/>
      <c r="H24" s="1"/>
      <c r="I24" s="1"/>
      <c r="J24" s="1"/>
      <c r="K24" s="1">
        <v>18</v>
      </c>
      <c r="L24" s="1"/>
      <c r="M24" s="1"/>
      <c r="N24" s="27">
        <v>3</v>
      </c>
      <c r="O24" s="1">
        <f>SUM(I24:N24)</f>
        <v>21</v>
      </c>
      <c r="P24" s="1">
        <f t="shared" si="1"/>
        <v>5</v>
      </c>
      <c r="Q24" s="1">
        <v>16</v>
      </c>
      <c r="R24" s="6">
        <v>1</v>
      </c>
    </row>
    <row r="25" spans="1:18" ht="12.75">
      <c r="A25" s="1">
        <v>15</v>
      </c>
      <c r="B25" s="1" t="s">
        <v>331</v>
      </c>
      <c r="C25" s="1" t="s">
        <v>18</v>
      </c>
      <c r="D25" s="1" t="s">
        <v>90</v>
      </c>
      <c r="E25" s="27" t="s">
        <v>177</v>
      </c>
      <c r="F25" s="1" t="s">
        <v>60</v>
      </c>
      <c r="G25" s="1"/>
      <c r="H25" s="1"/>
      <c r="I25" s="1"/>
      <c r="J25" s="1"/>
      <c r="K25" s="1">
        <v>20</v>
      </c>
      <c r="L25" s="1"/>
      <c r="M25" s="1"/>
      <c r="N25" s="1"/>
      <c r="O25" s="1">
        <v>20</v>
      </c>
      <c r="P25" s="1">
        <f t="shared" si="1"/>
        <v>4</v>
      </c>
      <c r="Q25" s="1">
        <v>16</v>
      </c>
      <c r="R25" s="6">
        <v>1</v>
      </c>
    </row>
    <row r="26" spans="1:18" ht="12.75">
      <c r="A26" s="1">
        <v>16</v>
      </c>
      <c r="B26" s="1" t="s">
        <v>301</v>
      </c>
      <c r="C26" s="7" t="s">
        <v>81</v>
      </c>
      <c r="D26" s="1" t="s">
        <v>71</v>
      </c>
      <c r="E26" s="27" t="s">
        <v>174</v>
      </c>
      <c r="F26" s="1" t="s">
        <v>60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v>16</v>
      </c>
      <c r="R26" s="6">
        <v>1</v>
      </c>
    </row>
    <row r="27" spans="1:18" ht="15" customHeight="1">
      <c r="A27" s="1">
        <v>17</v>
      </c>
      <c r="B27" s="1" t="s">
        <v>343</v>
      </c>
      <c r="C27" s="7" t="s">
        <v>210</v>
      </c>
      <c r="D27" s="1" t="s">
        <v>70</v>
      </c>
      <c r="E27" s="27" t="s">
        <v>70</v>
      </c>
      <c r="F27" s="1" t="s">
        <v>59</v>
      </c>
      <c r="G27" s="1"/>
      <c r="H27" s="1"/>
      <c r="I27" s="1"/>
      <c r="J27" s="1"/>
      <c r="K27" s="1">
        <v>18</v>
      </c>
      <c r="L27" s="27"/>
      <c r="M27" s="1"/>
      <c r="N27" s="27">
        <v>3</v>
      </c>
      <c r="O27" s="1">
        <f>SUM(I27:N27)</f>
        <v>21</v>
      </c>
      <c r="P27" s="1">
        <f t="shared" si="1"/>
        <v>5</v>
      </c>
      <c r="Q27" s="1">
        <v>16</v>
      </c>
      <c r="R27" s="6">
        <v>1</v>
      </c>
    </row>
    <row r="28" spans="1:18" ht="13.5" customHeight="1">
      <c r="A28" s="1">
        <v>18</v>
      </c>
      <c r="B28" s="1" t="s">
        <v>347</v>
      </c>
      <c r="C28" s="48" t="s">
        <v>265</v>
      </c>
      <c r="D28" s="1" t="s">
        <v>69</v>
      </c>
      <c r="E28" s="27" t="s">
        <v>69</v>
      </c>
      <c r="F28" s="1" t="s">
        <v>59</v>
      </c>
      <c r="G28" s="1"/>
      <c r="H28" s="1"/>
      <c r="I28" s="1"/>
      <c r="J28" s="1"/>
      <c r="K28" s="1"/>
      <c r="L28" s="1">
        <v>18</v>
      </c>
      <c r="M28" s="1">
        <v>3</v>
      </c>
      <c r="N28" s="27"/>
      <c r="O28" s="1">
        <f>SUM(I28:N28)</f>
        <v>21</v>
      </c>
      <c r="P28" s="1">
        <f t="shared" si="1"/>
        <v>5</v>
      </c>
      <c r="Q28" s="1">
        <v>16</v>
      </c>
      <c r="R28" s="6">
        <v>1</v>
      </c>
    </row>
    <row r="29" spans="1:18" ht="15.75">
      <c r="A29" s="13" t="s">
        <v>19</v>
      </c>
      <c r="B29" s="1"/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9">
        <f>SUM(O20:O28)</f>
        <v>169</v>
      </c>
      <c r="P29" s="34">
        <f>SUM(P20:P28)</f>
        <v>41</v>
      </c>
      <c r="Q29" s="1"/>
      <c r="R29" s="6"/>
    </row>
    <row r="30" spans="1:18" ht="12.75">
      <c r="A30" s="1">
        <v>19</v>
      </c>
      <c r="B30" s="1" t="s">
        <v>326</v>
      </c>
      <c r="C30" s="1" t="s">
        <v>16</v>
      </c>
      <c r="D30" s="1" t="s">
        <v>96</v>
      </c>
      <c r="E30" s="27" t="s">
        <v>170</v>
      </c>
      <c r="F30" s="1" t="s">
        <v>59</v>
      </c>
      <c r="G30" s="1"/>
      <c r="H30" s="1"/>
      <c r="I30" s="1"/>
      <c r="J30" s="1"/>
      <c r="K30" s="1"/>
      <c r="L30" s="1">
        <v>19</v>
      </c>
      <c r="M30" s="49">
        <v>4</v>
      </c>
      <c r="N30" s="49"/>
      <c r="O30" s="1">
        <f>SUM(I30:M30)</f>
        <v>23</v>
      </c>
      <c r="P30" s="1">
        <f>O30-Q30</f>
        <v>7</v>
      </c>
      <c r="Q30" s="1">
        <v>16</v>
      </c>
      <c r="R30" s="6">
        <v>1</v>
      </c>
    </row>
    <row r="31" spans="1:18" ht="12.75">
      <c r="A31" s="1">
        <v>20</v>
      </c>
      <c r="B31" s="1" t="s">
        <v>329</v>
      </c>
      <c r="C31" s="1" t="s">
        <v>27</v>
      </c>
      <c r="D31" s="1" t="s">
        <v>94</v>
      </c>
      <c r="E31" s="27" t="s">
        <v>173</v>
      </c>
      <c r="F31" s="1" t="s">
        <v>61</v>
      </c>
      <c r="G31" s="1"/>
      <c r="H31" s="1"/>
      <c r="I31" s="1"/>
      <c r="J31" s="1"/>
      <c r="K31" s="1"/>
      <c r="L31" s="1"/>
      <c r="M31" s="49">
        <v>20</v>
      </c>
      <c r="N31" s="52"/>
      <c r="O31" s="1">
        <f>SUM(I31:N31)</f>
        <v>20</v>
      </c>
      <c r="P31" s="1">
        <f aca="true" t="shared" si="2" ref="P31:P39">O31-Q31</f>
        <v>4</v>
      </c>
      <c r="Q31" s="1">
        <v>16</v>
      </c>
      <c r="R31" s="6">
        <v>1</v>
      </c>
    </row>
    <row r="32" spans="1:18" ht="12.75">
      <c r="A32" s="1">
        <v>21</v>
      </c>
      <c r="B32" s="1" t="s">
        <v>335</v>
      </c>
      <c r="C32" s="1" t="s">
        <v>10</v>
      </c>
      <c r="D32" s="1" t="s">
        <v>95</v>
      </c>
      <c r="E32" s="27" t="s">
        <v>171</v>
      </c>
      <c r="F32" s="1" t="s">
        <v>59</v>
      </c>
      <c r="G32" s="1"/>
      <c r="H32" s="1"/>
      <c r="I32" s="1"/>
      <c r="J32" s="1"/>
      <c r="K32" s="1"/>
      <c r="L32" s="1">
        <v>19</v>
      </c>
      <c r="M32" s="49">
        <v>4</v>
      </c>
      <c r="N32" s="49"/>
      <c r="O32" s="1">
        <f>SUM(I32:M32)</f>
        <v>23</v>
      </c>
      <c r="P32" s="1">
        <f t="shared" si="2"/>
        <v>7</v>
      </c>
      <c r="Q32" s="1">
        <v>16</v>
      </c>
      <c r="R32" s="6">
        <v>1</v>
      </c>
    </row>
    <row r="33" spans="1:18" ht="12.75">
      <c r="A33" s="1">
        <v>22</v>
      </c>
      <c r="B33" s="1" t="s">
        <v>339</v>
      </c>
      <c r="C33" s="1" t="s">
        <v>11</v>
      </c>
      <c r="D33" s="1" t="s">
        <v>98</v>
      </c>
      <c r="E33" s="27" t="s">
        <v>172</v>
      </c>
      <c r="F33" s="1" t="s">
        <v>59</v>
      </c>
      <c r="G33" s="1"/>
      <c r="H33" s="1"/>
      <c r="I33" s="1"/>
      <c r="J33" s="1"/>
      <c r="K33" s="1"/>
      <c r="L33" s="1">
        <v>19</v>
      </c>
      <c r="M33" s="49">
        <v>4</v>
      </c>
      <c r="N33" s="49"/>
      <c r="O33" s="1">
        <f>SUM(I33:M33)</f>
        <v>23</v>
      </c>
      <c r="P33" s="1">
        <f t="shared" si="2"/>
        <v>7</v>
      </c>
      <c r="Q33" s="1">
        <v>16</v>
      </c>
      <c r="R33" s="6">
        <v>1</v>
      </c>
    </row>
    <row r="34" spans="1:18" ht="12.75">
      <c r="A34" s="1">
        <v>23</v>
      </c>
      <c r="B34" s="1" t="s">
        <v>352</v>
      </c>
      <c r="C34" s="1" t="s">
        <v>13</v>
      </c>
      <c r="D34" s="1" t="s">
        <v>14</v>
      </c>
      <c r="E34" s="27" t="s">
        <v>178</v>
      </c>
      <c r="F34" s="1" t="s">
        <v>59</v>
      </c>
      <c r="G34" s="1"/>
      <c r="H34" s="1"/>
      <c r="I34" s="1"/>
      <c r="J34" s="1"/>
      <c r="K34" s="1"/>
      <c r="L34" s="1">
        <v>15</v>
      </c>
      <c r="M34" s="27">
        <v>6</v>
      </c>
      <c r="N34" s="27"/>
      <c r="O34" s="1">
        <f>SUM(I34:N34)</f>
        <v>21</v>
      </c>
      <c r="P34" s="1">
        <f t="shared" si="2"/>
        <v>5</v>
      </c>
      <c r="Q34" s="1">
        <v>16</v>
      </c>
      <c r="R34" s="6">
        <v>1</v>
      </c>
    </row>
    <row r="35" spans="1:18" ht="12.75">
      <c r="A35" s="1">
        <v>24</v>
      </c>
      <c r="B35" s="1" t="s">
        <v>332</v>
      </c>
      <c r="C35" s="1" t="s">
        <v>18</v>
      </c>
      <c r="D35" s="1" t="s">
        <v>97</v>
      </c>
      <c r="E35" s="27" t="s">
        <v>179</v>
      </c>
      <c r="F35" s="1" t="s">
        <v>60</v>
      </c>
      <c r="G35" s="1"/>
      <c r="H35" s="1"/>
      <c r="I35" s="1"/>
      <c r="J35" s="1"/>
      <c r="K35" s="1">
        <v>10</v>
      </c>
      <c r="L35" s="1"/>
      <c r="M35" s="49">
        <v>8</v>
      </c>
      <c r="N35" s="52"/>
      <c r="O35" s="1">
        <f>SUM(I35:N35)</f>
        <v>18</v>
      </c>
      <c r="P35" s="1">
        <f t="shared" si="2"/>
        <v>2</v>
      </c>
      <c r="Q35" s="1">
        <v>16</v>
      </c>
      <c r="R35" s="6">
        <v>1</v>
      </c>
    </row>
    <row r="36" spans="1:18" ht="12.75">
      <c r="A36" s="1">
        <v>25</v>
      </c>
      <c r="B36" s="1" t="s">
        <v>301</v>
      </c>
      <c r="C36" s="7" t="s">
        <v>81</v>
      </c>
      <c r="D36" s="1" t="s">
        <v>71</v>
      </c>
      <c r="E36" s="27" t="s">
        <v>180</v>
      </c>
      <c r="F36" s="1" t="s">
        <v>60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v>16</v>
      </c>
      <c r="R36" s="6">
        <v>1</v>
      </c>
    </row>
    <row r="37" spans="1:18" ht="14.25" customHeight="1">
      <c r="A37" s="1">
        <v>26</v>
      </c>
      <c r="B37" s="1" t="s">
        <v>344</v>
      </c>
      <c r="C37" s="7" t="s">
        <v>210</v>
      </c>
      <c r="D37" s="1" t="s">
        <v>70</v>
      </c>
      <c r="E37" s="27" t="s">
        <v>70</v>
      </c>
      <c r="F37" s="1" t="s">
        <v>59</v>
      </c>
      <c r="G37" s="1"/>
      <c r="H37" s="1"/>
      <c r="I37" s="1"/>
      <c r="J37" s="1"/>
      <c r="K37" s="1"/>
      <c r="L37" s="1">
        <v>15</v>
      </c>
      <c r="M37" s="27">
        <v>4</v>
      </c>
      <c r="N37" s="27">
        <v>2</v>
      </c>
      <c r="O37" s="1">
        <f>SUM(I37:N37)</f>
        <v>21</v>
      </c>
      <c r="P37" s="1">
        <f t="shared" si="2"/>
        <v>5</v>
      </c>
      <c r="Q37" s="1">
        <v>16</v>
      </c>
      <c r="R37" s="6">
        <v>1</v>
      </c>
    </row>
    <row r="38" spans="1:18" ht="15" customHeight="1">
      <c r="A38" s="1">
        <v>27</v>
      </c>
      <c r="B38" s="1" t="s">
        <v>348</v>
      </c>
      <c r="C38" s="7" t="s">
        <v>265</v>
      </c>
      <c r="D38" s="1" t="s">
        <v>69</v>
      </c>
      <c r="E38" s="27" t="s">
        <v>69</v>
      </c>
      <c r="F38" s="1" t="s">
        <v>59</v>
      </c>
      <c r="G38" s="1"/>
      <c r="H38" s="1"/>
      <c r="I38" s="1"/>
      <c r="J38" s="1" t="s">
        <v>278</v>
      </c>
      <c r="K38" s="1"/>
      <c r="L38" s="1">
        <v>15</v>
      </c>
      <c r="M38" s="49">
        <v>9</v>
      </c>
      <c r="N38" s="52"/>
      <c r="O38" s="1">
        <f>SUM(I38:N38)</f>
        <v>24</v>
      </c>
      <c r="P38" s="1">
        <f t="shared" si="2"/>
        <v>8</v>
      </c>
      <c r="Q38" s="1">
        <v>16</v>
      </c>
      <c r="R38" s="6">
        <v>1</v>
      </c>
    </row>
    <row r="39" spans="1:18" ht="14.25" customHeight="1">
      <c r="A39" s="1">
        <v>28</v>
      </c>
      <c r="B39" s="1" t="s">
        <v>433</v>
      </c>
      <c r="C39" s="7" t="s">
        <v>277</v>
      </c>
      <c r="D39" s="7"/>
      <c r="E39" s="43" t="s">
        <v>276</v>
      </c>
      <c r="F39" s="1" t="s">
        <v>60</v>
      </c>
      <c r="G39" s="1"/>
      <c r="H39" s="1"/>
      <c r="I39" s="1"/>
      <c r="J39" s="1"/>
      <c r="K39" s="1"/>
      <c r="L39" s="1"/>
      <c r="M39" s="49"/>
      <c r="N39" s="52">
        <v>20</v>
      </c>
      <c r="O39" s="1">
        <f>SUM(J39:N39)</f>
        <v>20</v>
      </c>
      <c r="P39" s="1">
        <f t="shared" si="2"/>
        <v>4</v>
      </c>
      <c r="Q39" s="1">
        <v>16</v>
      </c>
      <c r="R39" s="6">
        <v>1</v>
      </c>
    </row>
    <row r="40" spans="1:18" ht="15">
      <c r="A40" s="15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9">
        <f>SUM(O30:O39)</f>
        <v>193</v>
      </c>
      <c r="P40" s="34">
        <f>SUM(P30:P39)</f>
        <v>49</v>
      </c>
      <c r="Q40" s="1"/>
      <c r="R40" s="1"/>
    </row>
    <row r="41" spans="1:18" ht="12.75">
      <c r="A41" s="1">
        <v>29</v>
      </c>
      <c r="B41" s="1" t="s">
        <v>327</v>
      </c>
      <c r="C41" s="1" t="s">
        <v>16</v>
      </c>
      <c r="D41" s="1" t="s">
        <v>99</v>
      </c>
      <c r="E41" s="1" t="s">
        <v>181</v>
      </c>
      <c r="F41" s="1" t="s">
        <v>59</v>
      </c>
      <c r="G41" s="1"/>
      <c r="H41" s="1">
        <v>26</v>
      </c>
      <c r="I41" s="1"/>
      <c r="J41" s="1"/>
      <c r="K41" s="1"/>
      <c r="L41" s="1">
        <v>20</v>
      </c>
      <c r="M41" s="27"/>
      <c r="N41" s="27">
        <v>2</v>
      </c>
      <c r="O41" s="1">
        <f aca="true" t="shared" si="3" ref="O41:O46">SUM(I41:N41)</f>
        <v>22</v>
      </c>
      <c r="P41" s="1">
        <f>O41-Q41</f>
        <v>5</v>
      </c>
      <c r="Q41" s="1">
        <v>17</v>
      </c>
      <c r="R41" s="6">
        <v>1</v>
      </c>
    </row>
    <row r="42" spans="1:18" ht="12.75">
      <c r="A42" s="1">
        <v>30</v>
      </c>
      <c r="B42" s="52" t="s">
        <v>330</v>
      </c>
      <c r="C42" s="1" t="s">
        <v>27</v>
      </c>
      <c r="D42" s="1" t="s">
        <v>88</v>
      </c>
      <c r="E42" s="1" t="s">
        <v>182</v>
      </c>
      <c r="F42" s="1" t="s">
        <v>61</v>
      </c>
      <c r="G42" s="1"/>
      <c r="H42" s="1">
        <v>26</v>
      </c>
      <c r="I42" s="1"/>
      <c r="J42" s="1"/>
      <c r="K42" s="1"/>
      <c r="L42" s="1"/>
      <c r="M42" s="27">
        <v>22</v>
      </c>
      <c r="N42" s="27"/>
      <c r="O42" s="1">
        <f t="shared" si="3"/>
        <v>22</v>
      </c>
      <c r="P42" s="1">
        <f aca="true" t="shared" si="4" ref="P42:P51">O42-Q42</f>
        <v>5</v>
      </c>
      <c r="Q42" s="1">
        <v>17</v>
      </c>
      <c r="R42" s="6">
        <v>1</v>
      </c>
    </row>
    <row r="43" spans="1:18" ht="12.75">
      <c r="A43" s="1">
        <v>31</v>
      </c>
      <c r="B43" s="1" t="s">
        <v>336</v>
      </c>
      <c r="C43" s="1" t="s">
        <v>10</v>
      </c>
      <c r="D43" s="1" t="s">
        <v>100</v>
      </c>
      <c r="E43" s="1" t="s">
        <v>95</v>
      </c>
      <c r="F43" s="1" t="s">
        <v>59</v>
      </c>
      <c r="G43" s="1"/>
      <c r="H43" s="1">
        <v>26</v>
      </c>
      <c r="I43" s="1"/>
      <c r="J43" s="1"/>
      <c r="K43" s="1"/>
      <c r="L43" s="1">
        <v>20</v>
      </c>
      <c r="M43" s="27"/>
      <c r="N43" s="27">
        <v>2</v>
      </c>
      <c r="O43" s="1">
        <f t="shared" si="3"/>
        <v>22</v>
      </c>
      <c r="P43" s="1">
        <f t="shared" si="4"/>
        <v>5</v>
      </c>
      <c r="Q43" s="1">
        <v>17</v>
      </c>
      <c r="R43" s="6">
        <v>1</v>
      </c>
    </row>
    <row r="44" spans="1:18" ht="12.75">
      <c r="A44" s="1">
        <v>32</v>
      </c>
      <c r="B44" s="1" t="s">
        <v>340</v>
      </c>
      <c r="C44" s="1" t="s">
        <v>11</v>
      </c>
      <c r="D44" s="1" t="s">
        <v>101</v>
      </c>
      <c r="E44" s="1" t="s">
        <v>183</v>
      </c>
      <c r="F44" s="1" t="s">
        <v>59</v>
      </c>
      <c r="G44" s="1"/>
      <c r="H44" s="1">
        <v>26</v>
      </c>
      <c r="I44" s="1"/>
      <c r="J44" s="1"/>
      <c r="K44" s="1"/>
      <c r="L44" s="1"/>
      <c r="M44" s="49">
        <v>20</v>
      </c>
      <c r="N44" s="52">
        <v>2</v>
      </c>
      <c r="O44" s="1">
        <f t="shared" si="3"/>
        <v>22</v>
      </c>
      <c r="P44" s="1">
        <f t="shared" si="4"/>
        <v>5</v>
      </c>
      <c r="Q44" s="1">
        <v>17</v>
      </c>
      <c r="R44" s="6">
        <v>1</v>
      </c>
    </row>
    <row r="45" spans="1:18" ht="12.75">
      <c r="A45" s="1">
        <v>33</v>
      </c>
      <c r="B45" s="1" t="s">
        <v>353</v>
      </c>
      <c r="C45" s="1" t="s">
        <v>13</v>
      </c>
      <c r="D45" s="1" t="s">
        <v>14</v>
      </c>
      <c r="E45" s="1" t="s">
        <v>14</v>
      </c>
      <c r="F45" s="1" t="s">
        <v>59</v>
      </c>
      <c r="G45" s="1"/>
      <c r="H45" s="1"/>
      <c r="I45" s="1"/>
      <c r="J45" s="1"/>
      <c r="K45" s="1"/>
      <c r="L45" s="1"/>
      <c r="M45" s="27">
        <v>22</v>
      </c>
      <c r="N45" s="27"/>
      <c r="O45" s="1">
        <f t="shared" si="3"/>
        <v>22</v>
      </c>
      <c r="P45" s="1">
        <f t="shared" si="4"/>
        <v>5</v>
      </c>
      <c r="Q45" s="1">
        <v>17</v>
      </c>
      <c r="R45" s="6">
        <v>1</v>
      </c>
    </row>
    <row r="46" spans="1:18" ht="12.75">
      <c r="A46" s="1">
        <v>34</v>
      </c>
      <c r="B46" s="1" t="s">
        <v>442</v>
      </c>
      <c r="C46" s="1" t="s">
        <v>18</v>
      </c>
      <c r="D46" s="1" t="s">
        <v>102</v>
      </c>
      <c r="E46" s="1" t="s">
        <v>184</v>
      </c>
      <c r="F46" s="1" t="s">
        <v>60</v>
      </c>
      <c r="G46" s="1"/>
      <c r="H46" s="1">
        <v>26</v>
      </c>
      <c r="I46" s="1"/>
      <c r="J46" s="1"/>
      <c r="K46" s="1"/>
      <c r="L46" s="1"/>
      <c r="M46" s="49">
        <v>22</v>
      </c>
      <c r="N46" s="52"/>
      <c r="O46" s="1">
        <f t="shared" si="3"/>
        <v>22</v>
      </c>
      <c r="P46" s="1">
        <f t="shared" si="4"/>
        <v>5</v>
      </c>
      <c r="Q46" s="1">
        <v>17</v>
      </c>
      <c r="R46" s="6">
        <v>1</v>
      </c>
    </row>
    <row r="47" spans="1:18" ht="12.75">
      <c r="A47" s="1">
        <v>35</v>
      </c>
      <c r="B47" s="1" t="s">
        <v>301</v>
      </c>
      <c r="C47" s="7" t="s">
        <v>81</v>
      </c>
      <c r="D47" s="1" t="s">
        <v>71</v>
      </c>
      <c r="E47" s="1" t="s">
        <v>180</v>
      </c>
      <c r="F47" s="1" t="s">
        <v>60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v>17</v>
      </c>
      <c r="R47" s="6">
        <v>1</v>
      </c>
    </row>
    <row r="48" spans="1:18" ht="15.75" customHeight="1">
      <c r="A48" s="1">
        <v>36</v>
      </c>
      <c r="B48" s="1" t="s">
        <v>345</v>
      </c>
      <c r="C48" s="7" t="s">
        <v>210</v>
      </c>
      <c r="D48" s="1" t="s">
        <v>70</v>
      </c>
      <c r="E48" s="1" t="s">
        <v>70</v>
      </c>
      <c r="F48" s="1" t="s">
        <v>59</v>
      </c>
      <c r="G48" s="1"/>
      <c r="H48" s="1"/>
      <c r="I48" s="1"/>
      <c r="J48" s="1"/>
      <c r="K48" s="1"/>
      <c r="L48" s="1">
        <v>20</v>
      </c>
      <c r="M48" s="49"/>
      <c r="N48" s="52">
        <v>2</v>
      </c>
      <c r="O48" s="1">
        <f>SUM(L48:N48)</f>
        <v>22</v>
      </c>
      <c r="P48" s="1">
        <f t="shared" si="4"/>
        <v>5</v>
      </c>
      <c r="Q48" s="1">
        <v>17</v>
      </c>
      <c r="R48" s="6">
        <v>1</v>
      </c>
    </row>
    <row r="49" spans="1:18" ht="15" customHeight="1">
      <c r="A49" s="1">
        <v>37</v>
      </c>
      <c r="B49" s="1" t="s">
        <v>349</v>
      </c>
      <c r="C49" s="7" t="s">
        <v>265</v>
      </c>
      <c r="D49" s="1" t="s">
        <v>69</v>
      </c>
      <c r="E49" s="27" t="s">
        <v>69</v>
      </c>
      <c r="F49" s="1" t="s">
        <v>59</v>
      </c>
      <c r="G49" s="1"/>
      <c r="H49" s="1"/>
      <c r="I49" s="1"/>
      <c r="J49" s="1"/>
      <c r="K49" s="1"/>
      <c r="L49" s="1"/>
      <c r="M49" s="49">
        <v>22</v>
      </c>
      <c r="N49" s="52"/>
      <c r="O49" s="1">
        <f>SUM(L49:N49)</f>
        <v>22</v>
      </c>
      <c r="P49" s="1">
        <f t="shared" si="4"/>
        <v>5</v>
      </c>
      <c r="Q49" s="1">
        <v>17</v>
      </c>
      <c r="R49" s="6">
        <v>1</v>
      </c>
    </row>
    <row r="50" spans="1:18" ht="30.75" customHeight="1">
      <c r="A50" s="1">
        <v>38</v>
      </c>
      <c r="B50" s="1" t="s">
        <v>341</v>
      </c>
      <c r="C50" s="7" t="s">
        <v>241</v>
      </c>
      <c r="D50" s="7" t="s">
        <v>115</v>
      </c>
      <c r="E50" s="43" t="s">
        <v>242</v>
      </c>
      <c r="F50" s="1" t="s">
        <v>60</v>
      </c>
      <c r="G50" s="1"/>
      <c r="H50" s="1"/>
      <c r="I50" s="1"/>
      <c r="J50" s="1"/>
      <c r="K50" s="1"/>
      <c r="L50" s="1">
        <v>23</v>
      </c>
      <c r="M50" s="1"/>
      <c r="N50" s="1"/>
      <c r="O50" s="1">
        <f>SUM(I50:M50)</f>
        <v>23</v>
      </c>
      <c r="P50" s="1">
        <f t="shared" si="4"/>
        <v>6</v>
      </c>
      <c r="Q50" s="1">
        <v>17</v>
      </c>
      <c r="R50" s="6">
        <v>1</v>
      </c>
    </row>
    <row r="51" spans="1:18" ht="20.25" customHeight="1">
      <c r="A51" s="1">
        <v>39</v>
      </c>
      <c r="B51" s="1" t="s">
        <v>434</v>
      </c>
      <c r="C51" s="7" t="s">
        <v>277</v>
      </c>
      <c r="D51" s="7"/>
      <c r="E51" s="43" t="s">
        <v>276</v>
      </c>
      <c r="F51" s="1" t="s">
        <v>60</v>
      </c>
      <c r="G51" s="1"/>
      <c r="H51" s="1"/>
      <c r="I51" s="1"/>
      <c r="J51" s="1"/>
      <c r="K51" s="1"/>
      <c r="L51" s="1"/>
      <c r="M51" s="1"/>
      <c r="N51" s="27">
        <v>22</v>
      </c>
      <c r="O51" s="1">
        <f>SUM(J51:N51)</f>
        <v>22</v>
      </c>
      <c r="P51" s="1">
        <f t="shared" si="4"/>
        <v>5</v>
      </c>
      <c r="Q51" s="1">
        <v>17</v>
      </c>
      <c r="R51" s="6">
        <v>1</v>
      </c>
    </row>
    <row r="52" spans="1:18" ht="12.75">
      <c r="A52" s="1"/>
      <c r="B52" s="1"/>
      <c r="C52" s="7"/>
      <c r="D52" s="7"/>
      <c r="E52" s="7"/>
      <c r="F52" s="1"/>
      <c r="G52" s="1"/>
      <c r="H52" s="1"/>
      <c r="I52" s="1"/>
      <c r="J52" s="1"/>
      <c r="K52" s="1"/>
      <c r="L52" s="1"/>
      <c r="M52" s="1"/>
      <c r="N52" s="1"/>
      <c r="O52" s="19">
        <f>SUM(O41:O51)</f>
        <v>221</v>
      </c>
      <c r="P52" s="34">
        <f>SUM(P41:P51)</f>
        <v>51</v>
      </c>
      <c r="Q52" s="1"/>
      <c r="R52" s="6"/>
    </row>
    <row r="53" spans="1:18" ht="15">
      <c r="A53" s="1"/>
      <c r="B53" s="1"/>
      <c r="C53" s="1"/>
      <c r="D53" s="1"/>
      <c r="E53" s="1"/>
      <c r="F53" s="4" t="s">
        <v>22</v>
      </c>
      <c r="G53" s="4"/>
      <c r="H53" s="4"/>
      <c r="I53" s="4">
        <f>SUM(I9:I52)</f>
        <v>0</v>
      </c>
      <c r="J53" s="4">
        <f>SUM(J9:J52)</f>
        <v>7</v>
      </c>
      <c r="K53" s="4">
        <f>SUM(K10:K52)</f>
        <v>71</v>
      </c>
      <c r="L53" s="4">
        <f>SUM(L9:L52)</f>
        <v>314</v>
      </c>
      <c r="M53" s="4">
        <f>SUM(M9:M52)</f>
        <v>190</v>
      </c>
      <c r="N53" s="4">
        <f>SUM(N10:N52)</f>
        <v>233</v>
      </c>
      <c r="O53" s="23">
        <f>O52+O40+O29+O19</f>
        <v>815</v>
      </c>
      <c r="P53" s="33">
        <f>P52+P40+P29+P19</f>
        <v>198</v>
      </c>
      <c r="Q53" s="1"/>
      <c r="R53" s="24">
        <f>O53-P53</f>
        <v>617</v>
      </c>
    </row>
    <row r="54" spans="1:18" ht="38.25" customHeight="1">
      <c r="A54" s="71" t="s">
        <v>67</v>
      </c>
      <c r="B54" s="68" t="s">
        <v>1</v>
      </c>
      <c r="C54" s="71" t="s">
        <v>2</v>
      </c>
      <c r="D54" s="71" t="s">
        <v>3</v>
      </c>
      <c r="E54" s="71" t="s">
        <v>3</v>
      </c>
      <c r="F54" s="66" t="s">
        <v>58</v>
      </c>
      <c r="G54" s="72" t="s">
        <v>441</v>
      </c>
      <c r="H54" s="73"/>
      <c r="I54" s="73"/>
      <c r="J54" s="73"/>
      <c r="K54" s="73"/>
      <c r="L54" s="73"/>
      <c r="M54" s="73"/>
      <c r="N54" s="74"/>
      <c r="O54" s="68" t="s">
        <v>4</v>
      </c>
      <c r="P54" s="68" t="s">
        <v>5</v>
      </c>
      <c r="Q54" s="68" t="s">
        <v>6</v>
      </c>
      <c r="R54" s="68" t="s">
        <v>207</v>
      </c>
    </row>
    <row r="55" spans="1:18" ht="12.75">
      <c r="A55" s="70"/>
      <c r="B55" s="69"/>
      <c r="C55" s="70"/>
      <c r="D55" s="70"/>
      <c r="E55" s="70"/>
      <c r="F55" s="66"/>
      <c r="G55" s="4">
        <v>2013</v>
      </c>
      <c r="H55" s="4">
        <v>2014</v>
      </c>
      <c r="I55" s="4">
        <v>2015</v>
      </c>
      <c r="J55" s="4">
        <v>2016</v>
      </c>
      <c r="K55" s="4">
        <v>2017</v>
      </c>
      <c r="L55" s="4">
        <v>2018</v>
      </c>
      <c r="M55" s="4">
        <v>2019</v>
      </c>
      <c r="N55" s="4">
        <v>2020</v>
      </c>
      <c r="O55" s="70"/>
      <c r="P55" s="69"/>
      <c r="Q55" s="70"/>
      <c r="R55" s="69"/>
    </row>
    <row r="56" spans="1:18" ht="12.75" hidden="1">
      <c r="A56" s="2"/>
      <c r="B56" s="3"/>
      <c r="C56" s="2"/>
      <c r="D56" s="2"/>
      <c r="E56" s="25"/>
      <c r="F56" s="3"/>
      <c r="G56" s="21"/>
      <c r="H56" s="21"/>
      <c r="I56" s="21"/>
      <c r="J56" s="21"/>
      <c r="K56" s="21"/>
      <c r="L56" s="21"/>
      <c r="M56" s="1"/>
      <c r="N56" s="21"/>
      <c r="O56" s="2"/>
      <c r="P56" s="2"/>
      <c r="Q56" s="2"/>
      <c r="R56" s="2"/>
    </row>
    <row r="57" spans="1:18" ht="12.75">
      <c r="A57" s="1"/>
      <c r="B57" s="4" t="s">
        <v>209</v>
      </c>
      <c r="C57" s="4" t="s">
        <v>208</v>
      </c>
      <c r="D57" s="4" t="s">
        <v>8</v>
      </c>
      <c r="E57" s="4" t="s">
        <v>8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5" t="s">
        <v>25</v>
      </c>
      <c r="D58" s="4"/>
      <c r="E58" s="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>
        <v>40</v>
      </c>
      <c r="B59" s="1" t="s">
        <v>354</v>
      </c>
      <c r="C59" s="1" t="s">
        <v>23</v>
      </c>
      <c r="D59" s="1" t="s">
        <v>110</v>
      </c>
      <c r="E59" s="1" t="s">
        <v>110</v>
      </c>
      <c r="F59" s="1" t="s">
        <v>24</v>
      </c>
      <c r="G59" s="1"/>
      <c r="H59" s="1"/>
      <c r="I59" s="31"/>
      <c r="J59" s="31">
        <v>22</v>
      </c>
      <c r="K59" s="31"/>
      <c r="L59" s="31"/>
      <c r="M59" s="1"/>
      <c r="N59" s="1"/>
      <c r="O59" s="1">
        <f>SUM(G59:L59)</f>
        <v>22</v>
      </c>
      <c r="P59" s="1">
        <f>O59-Q59</f>
        <v>8</v>
      </c>
      <c r="Q59" s="1">
        <v>14</v>
      </c>
      <c r="R59" s="6">
        <v>1</v>
      </c>
    </row>
    <row r="60" spans="1:18" ht="12.75">
      <c r="A60" s="1">
        <v>41</v>
      </c>
      <c r="B60" s="1" t="s">
        <v>355</v>
      </c>
      <c r="C60" s="1" t="s">
        <v>23</v>
      </c>
      <c r="D60" s="1" t="s">
        <v>111</v>
      </c>
      <c r="E60" s="1" t="s">
        <v>111</v>
      </c>
      <c r="F60" s="1" t="s">
        <v>24</v>
      </c>
      <c r="G60" s="1"/>
      <c r="H60" s="1"/>
      <c r="I60" s="1"/>
      <c r="J60" s="1">
        <v>25</v>
      </c>
      <c r="K60" s="1"/>
      <c r="L60" s="1"/>
      <c r="M60" s="1"/>
      <c r="N60" s="1"/>
      <c r="O60" s="1">
        <f>SUM(G60:L60)</f>
        <v>25</v>
      </c>
      <c r="P60" s="1">
        <f>O60-Q60</f>
        <v>8</v>
      </c>
      <c r="Q60" s="1">
        <v>17</v>
      </c>
      <c r="R60" s="6">
        <v>1</v>
      </c>
    </row>
    <row r="61" spans="1:18" ht="12.75">
      <c r="A61" s="1">
        <v>42</v>
      </c>
      <c r="B61" s="1" t="s">
        <v>356</v>
      </c>
      <c r="C61" s="1" t="s">
        <v>23</v>
      </c>
      <c r="D61" s="1" t="s">
        <v>112</v>
      </c>
      <c r="E61" s="1" t="s">
        <v>112</v>
      </c>
      <c r="F61" s="1" t="s">
        <v>24</v>
      </c>
      <c r="G61" s="1"/>
      <c r="H61" s="1"/>
      <c r="I61" s="1"/>
      <c r="J61" s="1">
        <v>22</v>
      </c>
      <c r="K61" s="1"/>
      <c r="L61" s="1"/>
      <c r="M61" s="1"/>
      <c r="N61" s="1"/>
      <c r="O61" s="1">
        <f>SUM(G61:L61)</f>
        <v>22</v>
      </c>
      <c r="P61" s="1">
        <f>O61-Q61</f>
        <v>7</v>
      </c>
      <c r="Q61" s="1">
        <v>15</v>
      </c>
      <c r="R61" s="6">
        <v>1</v>
      </c>
    </row>
    <row r="62" spans="1:18" ht="12.75">
      <c r="A62" s="1">
        <v>43</v>
      </c>
      <c r="B62" s="1" t="s">
        <v>357</v>
      </c>
      <c r="C62" s="1" t="s">
        <v>23</v>
      </c>
      <c r="D62" s="1" t="s">
        <v>113</v>
      </c>
      <c r="E62" s="27" t="s">
        <v>113</v>
      </c>
      <c r="F62" s="1" t="s">
        <v>24</v>
      </c>
      <c r="G62" s="1"/>
      <c r="H62" s="1"/>
      <c r="I62" s="1"/>
      <c r="J62" s="1"/>
      <c r="K62" s="1"/>
      <c r="L62" s="1">
        <v>21</v>
      </c>
      <c r="M62" s="1"/>
      <c r="N62" s="1"/>
      <c r="O62" s="1">
        <v>21</v>
      </c>
      <c r="P62" s="1">
        <f>O62-Q62</f>
        <v>12</v>
      </c>
      <c r="Q62" s="1">
        <v>9</v>
      </c>
      <c r="R62" s="6">
        <v>1</v>
      </c>
    </row>
    <row r="63" spans="1:18" ht="12.75">
      <c r="A63" s="1">
        <v>44</v>
      </c>
      <c r="B63" s="1" t="s">
        <v>358</v>
      </c>
      <c r="C63" s="1" t="s">
        <v>23</v>
      </c>
      <c r="D63" s="1" t="s">
        <v>114</v>
      </c>
      <c r="E63" s="1" t="s">
        <v>114</v>
      </c>
      <c r="F63" s="1" t="s">
        <v>24</v>
      </c>
      <c r="G63" s="1"/>
      <c r="H63" s="1"/>
      <c r="I63" s="1"/>
      <c r="J63" s="1"/>
      <c r="K63" s="1">
        <v>22</v>
      </c>
      <c r="L63" s="1"/>
      <c r="M63" s="1"/>
      <c r="N63" s="1"/>
      <c r="O63" s="1">
        <f>SUM(G63:L63)</f>
        <v>22</v>
      </c>
      <c r="P63" s="1">
        <f>O63-Q63</f>
        <v>6</v>
      </c>
      <c r="Q63" s="1">
        <v>16</v>
      </c>
      <c r="R63" s="6">
        <v>1</v>
      </c>
    </row>
    <row r="64" spans="1:18" ht="15">
      <c r="A64" s="1"/>
      <c r="B64" s="1"/>
      <c r="C64" s="16" t="s">
        <v>26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9">
        <f>SUM(O59:O63)</f>
        <v>112</v>
      </c>
      <c r="P64" s="34">
        <f>SUM(P59:P63)</f>
        <v>41</v>
      </c>
      <c r="Q64" s="1"/>
      <c r="R64" s="1"/>
    </row>
    <row r="65" spans="1:18" ht="12.75">
      <c r="A65" s="1">
        <v>45</v>
      </c>
      <c r="B65" s="1" t="s">
        <v>302</v>
      </c>
      <c r="C65" s="1" t="s">
        <v>27</v>
      </c>
      <c r="D65" s="1" t="s">
        <v>63</v>
      </c>
      <c r="E65" s="1" t="s">
        <v>185</v>
      </c>
      <c r="F65" s="1" t="s">
        <v>61</v>
      </c>
      <c r="G65" s="1"/>
      <c r="H65" s="1"/>
      <c r="I65" s="1"/>
      <c r="J65" s="1"/>
      <c r="K65" s="1"/>
      <c r="L65" s="1">
        <v>20</v>
      </c>
      <c r="M65" s="27"/>
      <c r="N65" s="27"/>
      <c r="O65" s="1">
        <f>SUM(I65:M65)</f>
        <v>20</v>
      </c>
      <c r="P65" s="1">
        <f>O65-Q65</f>
        <v>6</v>
      </c>
      <c r="Q65" s="1">
        <v>14</v>
      </c>
      <c r="R65" s="6">
        <v>1</v>
      </c>
    </row>
    <row r="66" spans="1:18" ht="12.75">
      <c r="A66" s="1">
        <v>46</v>
      </c>
      <c r="B66" s="1" t="s">
        <v>303</v>
      </c>
      <c r="C66" s="1" t="s">
        <v>27</v>
      </c>
      <c r="D66" s="1" t="s">
        <v>64</v>
      </c>
      <c r="E66" s="1" t="s">
        <v>186</v>
      </c>
      <c r="F66" s="1" t="s">
        <v>61</v>
      </c>
      <c r="G66" s="1"/>
      <c r="H66" s="1"/>
      <c r="I66" s="1">
        <v>25</v>
      </c>
      <c r="J66" s="1"/>
      <c r="K66" s="1"/>
      <c r="L66" s="1"/>
      <c r="M66" s="1"/>
      <c r="N66" s="1"/>
      <c r="O66" s="1">
        <f>SUM(G66:L66)</f>
        <v>25</v>
      </c>
      <c r="P66" s="1">
        <f>O66-Q66</f>
        <v>8</v>
      </c>
      <c r="Q66" s="1">
        <v>17</v>
      </c>
      <c r="R66" s="6">
        <v>1</v>
      </c>
    </row>
    <row r="67" spans="1:18" ht="12.75">
      <c r="A67" s="1">
        <v>47</v>
      </c>
      <c r="B67" s="1" t="s">
        <v>304</v>
      </c>
      <c r="C67" s="1" t="s">
        <v>27</v>
      </c>
      <c r="D67" s="1" t="s">
        <v>65</v>
      </c>
      <c r="E67" s="1" t="s">
        <v>187</v>
      </c>
      <c r="F67" s="1" t="s">
        <v>61</v>
      </c>
      <c r="G67" s="1"/>
      <c r="H67" s="1"/>
      <c r="I67" s="1"/>
      <c r="J67" s="1"/>
      <c r="K67" s="1">
        <v>22</v>
      </c>
      <c r="L67" s="1"/>
      <c r="M67" s="1"/>
      <c r="N67" s="1"/>
      <c r="O67" s="1">
        <f>SUM(G67:L67)</f>
        <v>22</v>
      </c>
      <c r="P67" s="1">
        <f>O67-Q67</f>
        <v>7</v>
      </c>
      <c r="Q67" s="1">
        <v>15</v>
      </c>
      <c r="R67" s="6">
        <v>1</v>
      </c>
    </row>
    <row r="68" spans="1:18" ht="12.75">
      <c r="A68" s="1">
        <v>48</v>
      </c>
      <c r="B68" s="1" t="s">
        <v>305</v>
      </c>
      <c r="C68" s="1" t="s">
        <v>27</v>
      </c>
      <c r="D68" s="1" t="s">
        <v>108</v>
      </c>
      <c r="E68" s="27" t="s">
        <v>188</v>
      </c>
      <c r="F68" s="1" t="s">
        <v>61</v>
      </c>
      <c r="G68" s="1"/>
      <c r="H68" s="1"/>
      <c r="I68" s="1"/>
      <c r="J68" s="1"/>
      <c r="K68" s="1">
        <v>21</v>
      </c>
      <c r="L68" s="1"/>
      <c r="M68" s="1"/>
      <c r="N68" s="1"/>
      <c r="O68" s="1">
        <v>21</v>
      </c>
      <c r="P68" s="1">
        <f>O68-Q68</f>
        <v>12</v>
      </c>
      <c r="Q68" s="1">
        <v>9</v>
      </c>
      <c r="R68" s="6">
        <v>1</v>
      </c>
    </row>
    <row r="69" spans="1:18" ht="12.75">
      <c r="A69" s="1">
        <v>49</v>
      </c>
      <c r="B69" s="1" t="s">
        <v>306</v>
      </c>
      <c r="C69" s="1" t="s">
        <v>66</v>
      </c>
      <c r="D69" s="1" t="s">
        <v>109</v>
      </c>
      <c r="E69" s="1" t="s">
        <v>273</v>
      </c>
      <c r="F69" s="1" t="s">
        <v>61</v>
      </c>
      <c r="G69" s="1"/>
      <c r="H69" s="1"/>
      <c r="I69" s="1">
        <v>20</v>
      </c>
      <c r="J69" s="1"/>
      <c r="K69" s="1"/>
      <c r="L69" s="1">
        <v>4</v>
      </c>
      <c r="M69" s="27"/>
      <c r="N69" s="27"/>
      <c r="O69" s="1">
        <f>SUM(I69:M69)</f>
        <v>24</v>
      </c>
      <c r="P69" s="1">
        <f>O69-Q69</f>
        <v>8</v>
      </c>
      <c r="Q69" s="1">
        <v>16</v>
      </c>
      <c r="R69" s="6">
        <v>1</v>
      </c>
    </row>
    <row r="70" spans="1:18" ht="15">
      <c r="A70" s="1"/>
      <c r="B70" s="1"/>
      <c r="C70" s="15" t="s">
        <v>28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9">
        <f>SUM(O65:O69)</f>
        <v>112</v>
      </c>
      <c r="P70" s="34">
        <f>SUM(P65:P69)</f>
        <v>41</v>
      </c>
      <c r="Q70" s="1"/>
      <c r="R70" s="1"/>
    </row>
    <row r="71" spans="1:18" ht="12.75">
      <c r="A71" s="1">
        <v>50</v>
      </c>
      <c r="B71" s="1" t="s">
        <v>363</v>
      </c>
      <c r="C71" s="1" t="s">
        <v>279</v>
      </c>
      <c r="D71" s="1" t="s">
        <v>103</v>
      </c>
      <c r="E71" s="27" t="s">
        <v>255</v>
      </c>
      <c r="F71" s="1" t="s">
        <v>60</v>
      </c>
      <c r="G71" s="1"/>
      <c r="H71" s="1"/>
      <c r="I71" s="1"/>
      <c r="J71" s="1"/>
      <c r="K71" s="27"/>
      <c r="L71" s="27"/>
      <c r="M71" s="27">
        <v>20</v>
      </c>
      <c r="N71" s="27"/>
      <c r="O71" s="1">
        <f>SUM(I71:N71)</f>
        <v>20</v>
      </c>
      <c r="P71" s="1">
        <f>O71-Q71</f>
        <v>6</v>
      </c>
      <c r="Q71" s="1">
        <v>14</v>
      </c>
      <c r="R71" s="6">
        <v>1</v>
      </c>
    </row>
    <row r="72" spans="1:18" ht="12.75">
      <c r="A72" s="1">
        <v>51</v>
      </c>
      <c r="B72" s="1" t="s">
        <v>359</v>
      </c>
      <c r="C72" s="1" t="s">
        <v>18</v>
      </c>
      <c r="D72" s="1" t="s">
        <v>104</v>
      </c>
      <c r="E72" s="1" t="s">
        <v>260</v>
      </c>
      <c r="F72" s="1" t="s">
        <v>60</v>
      </c>
      <c r="G72" s="1"/>
      <c r="H72" s="1"/>
      <c r="I72" s="1"/>
      <c r="J72" s="27">
        <v>25</v>
      </c>
      <c r="K72" s="27"/>
      <c r="L72" s="27"/>
      <c r="M72" s="1"/>
      <c r="N72" s="1"/>
      <c r="O72" s="1">
        <f>SUM(G72:L72)</f>
        <v>25</v>
      </c>
      <c r="P72" s="1">
        <f>O72-Q72</f>
        <v>8</v>
      </c>
      <c r="Q72" s="1">
        <v>17</v>
      </c>
      <c r="R72" s="6">
        <v>1</v>
      </c>
    </row>
    <row r="73" spans="1:18" ht="12.75">
      <c r="A73" s="1">
        <v>52</v>
      </c>
      <c r="B73" s="1" t="s">
        <v>360</v>
      </c>
      <c r="C73" s="1" t="s">
        <v>18</v>
      </c>
      <c r="D73" s="1" t="s">
        <v>105</v>
      </c>
      <c r="E73" s="1" t="s">
        <v>256</v>
      </c>
      <c r="F73" s="1" t="s">
        <v>60</v>
      </c>
      <c r="G73" s="1"/>
      <c r="H73" s="1"/>
      <c r="I73" s="1"/>
      <c r="J73" s="1">
        <v>22</v>
      </c>
      <c r="K73" s="1"/>
      <c r="L73" s="1"/>
      <c r="M73" s="1"/>
      <c r="N73" s="1"/>
      <c r="O73" s="1">
        <f>SUM(G73:L73)</f>
        <v>22</v>
      </c>
      <c r="P73" s="1">
        <f>O73-Q73</f>
        <v>7</v>
      </c>
      <c r="Q73" s="1">
        <v>15</v>
      </c>
      <c r="R73" s="6">
        <v>1</v>
      </c>
    </row>
    <row r="74" spans="1:18" ht="12.75">
      <c r="A74" s="1">
        <v>53</v>
      </c>
      <c r="B74" s="1" t="s">
        <v>361</v>
      </c>
      <c r="C74" s="1" t="s">
        <v>18</v>
      </c>
      <c r="D74" s="1" t="s">
        <v>106</v>
      </c>
      <c r="E74" s="27" t="s">
        <v>257</v>
      </c>
      <c r="F74" s="1" t="s">
        <v>60</v>
      </c>
      <c r="G74" s="1"/>
      <c r="H74" s="1"/>
      <c r="I74" s="1"/>
      <c r="J74" s="1"/>
      <c r="K74" s="1"/>
      <c r="L74" s="1">
        <v>21</v>
      </c>
      <c r="M74" s="1"/>
      <c r="N74" s="1"/>
      <c r="O74" s="1">
        <v>21</v>
      </c>
      <c r="P74" s="1">
        <f>O74-Q74</f>
        <v>12</v>
      </c>
      <c r="Q74" s="1">
        <v>9</v>
      </c>
      <c r="R74" s="6">
        <v>1</v>
      </c>
    </row>
    <row r="75" spans="1:18" ht="12.75">
      <c r="A75" s="1">
        <v>54</v>
      </c>
      <c r="B75" s="1" t="s">
        <v>362</v>
      </c>
      <c r="C75" s="1" t="s">
        <v>18</v>
      </c>
      <c r="D75" s="1" t="s">
        <v>107</v>
      </c>
      <c r="E75" s="1" t="s">
        <v>258</v>
      </c>
      <c r="F75" s="1" t="s">
        <v>60</v>
      </c>
      <c r="G75" s="1"/>
      <c r="H75" s="1"/>
      <c r="I75" s="1"/>
      <c r="J75" s="1">
        <v>22</v>
      </c>
      <c r="K75" s="1"/>
      <c r="L75" s="1"/>
      <c r="M75" s="1"/>
      <c r="N75" s="1"/>
      <c r="O75" s="1">
        <f>SUM(G75:L75)</f>
        <v>22</v>
      </c>
      <c r="P75" s="1">
        <f>O75-Q75</f>
        <v>6</v>
      </c>
      <c r="Q75" s="1">
        <v>16</v>
      </c>
      <c r="R75" s="6">
        <v>1</v>
      </c>
    </row>
    <row r="76" spans="1:18" ht="15">
      <c r="A76" s="1"/>
      <c r="B76" s="1"/>
      <c r="C76" s="16" t="s">
        <v>21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9">
        <f>SUM(O71:O75)</f>
        <v>110</v>
      </c>
      <c r="P76" s="34">
        <f>SUM(P71:P75)</f>
        <v>39</v>
      </c>
      <c r="Q76" s="1"/>
      <c r="R76" s="1"/>
    </row>
    <row r="77" spans="1:18" ht="12.75">
      <c r="A77" s="1">
        <v>55</v>
      </c>
      <c r="B77" s="1" t="s">
        <v>315</v>
      </c>
      <c r="C77" s="1" t="s">
        <v>213</v>
      </c>
      <c r="D77" s="1" t="s">
        <v>116</v>
      </c>
      <c r="E77" s="1" t="s">
        <v>189</v>
      </c>
      <c r="F77" s="1" t="s">
        <v>59</v>
      </c>
      <c r="G77" s="1"/>
      <c r="H77" s="1"/>
      <c r="I77" s="31"/>
      <c r="J77" s="31"/>
      <c r="K77" s="31"/>
      <c r="L77" s="31"/>
      <c r="M77" s="1"/>
      <c r="N77" s="27">
        <v>20</v>
      </c>
      <c r="O77" s="1">
        <f>SUM(I77:N77)</f>
        <v>20</v>
      </c>
      <c r="P77" s="1">
        <f>O77-Q77</f>
        <v>6</v>
      </c>
      <c r="Q77" s="1">
        <v>14</v>
      </c>
      <c r="R77" s="6">
        <v>1</v>
      </c>
    </row>
    <row r="78" spans="1:18" ht="12.75">
      <c r="A78" s="1">
        <v>56</v>
      </c>
      <c r="B78" s="1" t="s">
        <v>316</v>
      </c>
      <c r="C78" s="1" t="s">
        <v>213</v>
      </c>
      <c r="D78" s="1" t="s">
        <v>117</v>
      </c>
      <c r="E78" s="1" t="s">
        <v>190</v>
      </c>
      <c r="F78" s="1" t="s">
        <v>59</v>
      </c>
      <c r="G78" s="1"/>
      <c r="H78" s="1"/>
      <c r="I78" s="1"/>
      <c r="J78" s="1"/>
      <c r="K78" s="1"/>
      <c r="L78" s="1"/>
      <c r="M78" s="1">
        <v>20</v>
      </c>
      <c r="N78" s="27"/>
      <c r="O78" s="1">
        <f>SUM(I78:N78)</f>
        <v>20</v>
      </c>
      <c r="P78" s="1">
        <f>O78-Q78</f>
        <v>3</v>
      </c>
      <c r="Q78" s="1">
        <v>17</v>
      </c>
      <c r="R78" s="6">
        <v>1</v>
      </c>
    </row>
    <row r="79" spans="1:18" ht="15">
      <c r="A79" s="1"/>
      <c r="B79" s="1"/>
      <c r="C79" s="16" t="s">
        <v>29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9">
        <f>SUM(O77:O78)</f>
        <v>40</v>
      </c>
      <c r="P79" s="34">
        <f>SUM(P77:P78)</f>
        <v>9</v>
      </c>
      <c r="Q79" s="1"/>
      <c r="R79" s="1"/>
    </row>
    <row r="80" spans="1:18" ht="12.75">
      <c r="A80" s="1">
        <v>57</v>
      </c>
      <c r="B80" s="1" t="s">
        <v>317</v>
      </c>
      <c r="C80" s="1" t="s">
        <v>213</v>
      </c>
      <c r="D80" s="1" t="s">
        <v>118</v>
      </c>
      <c r="E80" s="1" t="s">
        <v>191</v>
      </c>
      <c r="F80" s="1" t="s">
        <v>59</v>
      </c>
      <c r="G80" s="1"/>
      <c r="H80" s="1"/>
      <c r="I80" s="1"/>
      <c r="J80" s="27">
        <v>25</v>
      </c>
      <c r="K80" s="27"/>
      <c r="L80" s="27"/>
      <c r="M80" s="1"/>
      <c r="N80" s="1"/>
      <c r="O80" s="1">
        <f>SUM(J80:M80)</f>
        <v>25</v>
      </c>
      <c r="P80" s="1">
        <f>O80-Q80</f>
        <v>10</v>
      </c>
      <c r="Q80" s="1">
        <v>15</v>
      </c>
      <c r="R80" s="6">
        <v>1</v>
      </c>
    </row>
    <row r="81" spans="1:18" ht="12.75">
      <c r="A81" s="1">
        <v>58</v>
      </c>
      <c r="B81" s="1" t="s">
        <v>318</v>
      </c>
      <c r="C81" s="1" t="s">
        <v>213</v>
      </c>
      <c r="D81" s="1" t="s">
        <v>119</v>
      </c>
      <c r="E81" s="1" t="s">
        <v>119</v>
      </c>
      <c r="F81" s="1" t="s">
        <v>59</v>
      </c>
      <c r="G81" s="1"/>
      <c r="H81" s="1"/>
      <c r="I81" s="1"/>
      <c r="J81" s="1"/>
      <c r="K81" s="1">
        <v>22</v>
      </c>
      <c r="L81" s="1"/>
      <c r="M81" s="1"/>
      <c r="N81" s="1"/>
      <c r="O81" s="1">
        <f>SUM(G81:L81)</f>
        <v>22</v>
      </c>
      <c r="P81" s="1">
        <f>O81-Q81</f>
        <v>13</v>
      </c>
      <c r="Q81" s="1">
        <v>9</v>
      </c>
      <c r="R81" s="6">
        <v>1</v>
      </c>
    </row>
    <row r="82" spans="1:18" ht="12.75">
      <c r="A82" s="1">
        <v>59</v>
      </c>
      <c r="B82" s="1" t="s">
        <v>319</v>
      </c>
      <c r="C82" s="1" t="s">
        <v>213</v>
      </c>
      <c r="D82" s="1" t="s">
        <v>30</v>
      </c>
      <c r="E82" s="27" t="s">
        <v>30</v>
      </c>
      <c r="F82" s="1" t="s">
        <v>59</v>
      </c>
      <c r="G82" s="1"/>
      <c r="H82" s="1"/>
      <c r="I82" s="1"/>
      <c r="J82" s="1"/>
      <c r="K82" s="1">
        <v>13</v>
      </c>
      <c r="L82" s="1">
        <v>10</v>
      </c>
      <c r="M82" s="27"/>
      <c r="N82" s="27"/>
      <c r="O82" s="1">
        <f>SUM(I82:M82)</f>
        <v>23</v>
      </c>
      <c r="P82" s="1">
        <f>O82-Q82</f>
        <v>7</v>
      </c>
      <c r="Q82" s="1">
        <v>16</v>
      </c>
      <c r="R82" s="6">
        <v>1</v>
      </c>
    </row>
    <row r="83" spans="1:18" ht="15">
      <c r="A83" s="1"/>
      <c r="B83" s="1"/>
      <c r="C83" s="16" t="s">
        <v>31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9">
        <f>SUM(O80:O82)</f>
        <v>70</v>
      </c>
      <c r="P83" s="34">
        <f>SUM(P80:P82)</f>
        <v>30</v>
      </c>
      <c r="Q83" s="1"/>
      <c r="R83" s="1"/>
    </row>
    <row r="84" spans="1:18" ht="12.75">
      <c r="A84" s="1">
        <v>60</v>
      </c>
      <c r="B84" s="1" t="s">
        <v>320</v>
      </c>
      <c r="C84" s="1" t="s">
        <v>213</v>
      </c>
      <c r="D84" s="1"/>
      <c r="E84" s="1" t="s">
        <v>221</v>
      </c>
      <c r="F84" s="1" t="s">
        <v>59</v>
      </c>
      <c r="G84" s="1"/>
      <c r="H84" s="1"/>
      <c r="I84" s="1"/>
      <c r="J84" s="1"/>
      <c r="K84" s="1">
        <v>22</v>
      </c>
      <c r="L84" s="1"/>
      <c r="M84" s="1"/>
      <c r="N84" s="1"/>
      <c r="O84" s="38">
        <f>SUM(G84:L84)</f>
        <v>22</v>
      </c>
      <c r="P84" s="38">
        <f>O84-Q84</f>
        <v>7</v>
      </c>
      <c r="Q84" s="1">
        <v>15</v>
      </c>
      <c r="R84" s="6">
        <v>1</v>
      </c>
    </row>
    <row r="85" spans="1:18" ht="12.75">
      <c r="A85" s="1">
        <v>61</v>
      </c>
      <c r="B85" s="1" t="s">
        <v>321</v>
      </c>
      <c r="C85" s="1" t="s">
        <v>213</v>
      </c>
      <c r="D85" s="1"/>
      <c r="E85" s="27" t="s">
        <v>234</v>
      </c>
      <c r="F85" s="1" t="s">
        <v>59</v>
      </c>
      <c r="G85" s="1"/>
      <c r="H85" s="1"/>
      <c r="I85" s="1"/>
      <c r="J85" s="1"/>
      <c r="K85" s="1">
        <v>21</v>
      </c>
      <c r="L85" s="1"/>
      <c r="M85" s="1"/>
      <c r="N85" s="1"/>
      <c r="O85" s="38">
        <v>21</v>
      </c>
      <c r="P85" s="38">
        <f>O85-Q85</f>
        <v>12</v>
      </c>
      <c r="Q85" s="1">
        <v>9</v>
      </c>
      <c r="R85" s="6">
        <v>1</v>
      </c>
    </row>
    <row r="86" spans="1:18" ht="12.75">
      <c r="A86" s="1">
        <v>62</v>
      </c>
      <c r="B86" s="1" t="s">
        <v>322</v>
      </c>
      <c r="C86" s="1" t="s">
        <v>213</v>
      </c>
      <c r="D86" s="1" t="s">
        <v>121</v>
      </c>
      <c r="E86" s="1" t="s">
        <v>235</v>
      </c>
      <c r="F86" s="1" t="s">
        <v>59</v>
      </c>
      <c r="G86" s="1"/>
      <c r="H86" s="1"/>
      <c r="I86" s="1"/>
      <c r="J86" s="1"/>
      <c r="K86" s="1"/>
      <c r="L86" s="1"/>
      <c r="M86" s="27">
        <v>23</v>
      </c>
      <c r="N86" s="27"/>
      <c r="O86" s="22">
        <f>SUM(I86:M86)</f>
        <v>23</v>
      </c>
      <c r="P86" s="38">
        <f>O86-Q86</f>
        <v>7</v>
      </c>
      <c r="Q86" s="1">
        <v>16</v>
      </c>
      <c r="R86" s="6">
        <v>1</v>
      </c>
    </row>
    <row r="87" spans="1:18" ht="15">
      <c r="A87" s="1"/>
      <c r="B87" s="1"/>
      <c r="C87" s="16" t="s">
        <v>33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9">
        <f>SUM(O84:O86)</f>
        <v>66</v>
      </c>
      <c r="P87" s="34">
        <f>SUM(P84:P86)</f>
        <v>26</v>
      </c>
      <c r="Q87" s="1"/>
      <c r="R87" s="1"/>
    </row>
    <row r="88" spans="1:18" ht="12.75">
      <c r="A88" s="39">
        <v>63</v>
      </c>
      <c r="B88" s="1" t="s">
        <v>368</v>
      </c>
      <c r="C88" s="1" t="s">
        <v>34</v>
      </c>
      <c r="D88" s="1" t="s">
        <v>122</v>
      </c>
      <c r="E88" s="27" t="s">
        <v>192</v>
      </c>
      <c r="F88" s="1" t="s">
        <v>60</v>
      </c>
      <c r="G88" s="1"/>
      <c r="H88" s="1"/>
      <c r="I88" s="37">
        <v>5</v>
      </c>
      <c r="J88" s="31"/>
      <c r="K88" s="31"/>
      <c r="L88" s="31">
        <v>6</v>
      </c>
      <c r="M88" s="27">
        <v>10</v>
      </c>
      <c r="N88" s="27"/>
      <c r="O88" s="1">
        <f>SUM(I88:M88)</f>
        <v>21</v>
      </c>
      <c r="P88" s="1">
        <f>O88-Q88</f>
        <v>7</v>
      </c>
      <c r="Q88" s="1">
        <v>14</v>
      </c>
      <c r="R88" s="6">
        <v>1</v>
      </c>
    </row>
    <row r="89" spans="1:18" ht="12.75">
      <c r="A89" s="39">
        <v>64</v>
      </c>
      <c r="B89" s="1" t="s">
        <v>369</v>
      </c>
      <c r="C89" s="1" t="s">
        <v>35</v>
      </c>
      <c r="D89" s="1" t="s">
        <v>123</v>
      </c>
      <c r="E89" s="1" t="s">
        <v>193</v>
      </c>
      <c r="F89" s="1" t="s">
        <v>60</v>
      </c>
      <c r="G89" s="1"/>
      <c r="H89" s="1"/>
      <c r="I89" s="1"/>
      <c r="J89" s="1">
        <v>25</v>
      </c>
      <c r="K89" s="1"/>
      <c r="L89" s="1"/>
      <c r="M89" s="1"/>
      <c r="N89" s="1"/>
      <c r="O89" s="1">
        <f>SUM(G89:L89)</f>
        <v>25</v>
      </c>
      <c r="P89" s="1">
        <f aca="true" t="shared" si="5" ref="P89:P96">O89-Q89</f>
        <v>8</v>
      </c>
      <c r="Q89" s="1">
        <v>17</v>
      </c>
      <c r="R89" s="6">
        <v>1</v>
      </c>
    </row>
    <row r="90" spans="1:18" ht="12.75">
      <c r="A90" s="39">
        <v>65</v>
      </c>
      <c r="B90" s="1" t="s">
        <v>370</v>
      </c>
      <c r="C90" s="1" t="s">
        <v>36</v>
      </c>
      <c r="D90" s="1" t="s">
        <v>124</v>
      </c>
      <c r="E90" s="1" t="s">
        <v>223</v>
      </c>
      <c r="F90" s="1" t="s">
        <v>60</v>
      </c>
      <c r="G90" s="1"/>
      <c r="H90" s="1"/>
      <c r="I90" s="1"/>
      <c r="J90" s="1"/>
      <c r="K90" s="1">
        <v>22</v>
      </c>
      <c r="L90" s="1"/>
      <c r="M90" s="1"/>
      <c r="N90" s="1"/>
      <c r="O90" s="1">
        <f>SUM(G90:L90)</f>
        <v>22</v>
      </c>
      <c r="P90" s="1">
        <f t="shared" si="5"/>
        <v>7</v>
      </c>
      <c r="Q90" s="1">
        <v>15</v>
      </c>
      <c r="R90" s="6">
        <v>1</v>
      </c>
    </row>
    <row r="91" spans="1:18" ht="12.75">
      <c r="A91" s="39">
        <v>66</v>
      </c>
      <c r="B91" s="1" t="s">
        <v>371</v>
      </c>
      <c r="C91" s="1" t="s">
        <v>36</v>
      </c>
      <c r="D91" s="1" t="s">
        <v>125</v>
      </c>
      <c r="E91" s="27" t="s">
        <v>222</v>
      </c>
      <c r="F91" s="1" t="s">
        <v>60</v>
      </c>
      <c r="G91" s="1"/>
      <c r="H91" s="1"/>
      <c r="I91" s="1"/>
      <c r="J91" s="1"/>
      <c r="K91" s="1"/>
      <c r="L91" s="1">
        <v>21</v>
      </c>
      <c r="M91" s="1"/>
      <c r="N91" s="1"/>
      <c r="O91" s="1">
        <v>21</v>
      </c>
      <c r="P91" s="1">
        <f t="shared" si="5"/>
        <v>12</v>
      </c>
      <c r="Q91" s="1">
        <v>9</v>
      </c>
      <c r="R91" s="6">
        <v>1</v>
      </c>
    </row>
    <row r="92" spans="1:18" ht="12.75">
      <c r="A92" s="39">
        <v>67</v>
      </c>
      <c r="B92" s="1" t="s">
        <v>372</v>
      </c>
      <c r="C92" s="1" t="s">
        <v>37</v>
      </c>
      <c r="D92" s="1" t="s">
        <v>126</v>
      </c>
      <c r="E92" s="27" t="s">
        <v>126</v>
      </c>
      <c r="F92" s="1" t="s">
        <v>61</v>
      </c>
      <c r="G92" s="1"/>
      <c r="H92" s="1"/>
      <c r="I92" s="1"/>
      <c r="J92" s="1"/>
      <c r="K92" s="1"/>
      <c r="L92" s="1"/>
      <c r="M92" s="27">
        <v>23</v>
      </c>
      <c r="N92" s="27"/>
      <c r="O92" s="1">
        <f>SUM(I92:M92)</f>
        <v>23</v>
      </c>
      <c r="P92" s="1">
        <f t="shared" si="5"/>
        <v>7</v>
      </c>
      <c r="Q92" s="1">
        <v>16</v>
      </c>
      <c r="R92" s="6">
        <v>1</v>
      </c>
    </row>
    <row r="93" spans="1:18" ht="12.75">
      <c r="A93" s="39">
        <v>68</v>
      </c>
      <c r="B93" s="1" t="s">
        <v>364</v>
      </c>
      <c r="C93" s="1" t="s">
        <v>214</v>
      </c>
      <c r="D93" s="1" t="s">
        <v>127</v>
      </c>
      <c r="E93" s="1" t="s">
        <v>261</v>
      </c>
      <c r="F93" s="1" t="s">
        <v>60</v>
      </c>
      <c r="G93" s="1"/>
      <c r="H93" s="1"/>
      <c r="I93" s="1"/>
      <c r="J93" s="1">
        <v>25</v>
      </c>
      <c r="K93" s="1"/>
      <c r="L93" s="1"/>
      <c r="M93" s="1"/>
      <c r="N93" s="1"/>
      <c r="O93" s="1">
        <f>SUM(G93:L93)</f>
        <v>25</v>
      </c>
      <c r="P93" s="1">
        <f t="shared" si="5"/>
        <v>8</v>
      </c>
      <c r="Q93" s="1">
        <v>17</v>
      </c>
      <c r="R93" s="6">
        <v>1</v>
      </c>
    </row>
    <row r="94" spans="1:18" ht="12.75">
      <c r="A94" s="39">
        <v>69</v>
      </c>
      <c r="B94" s="1" t="s">
        <v>365</v>
      </c>
      <c r="C94" s="1" t="s">
        <v>38</v>
      </c>
      <c r="D94" s="1" t="s">
        <v>128</v>
      </c>
      <c r="E94" s="1" t="s">
        <v>262</v>
      </c>
      <c r="F94" s="1" t="s">
        <v>60</v>
      </c>
      <c r="G94" s="1"/>
      <c r="H94" s="1"/>
      <c r="I94" s="1"/>
      <c r="J94" s="1"/>
      <c r="K94" s="1">
        <v>22</v>
      </c>
      <c r="L94" s="1"/>
      <c r="M94" s="1"/>
      <c r="N94" s="1"/>
      <c r="O94" s="1">
        <f>SUM(G94:L94)</f>
        <v>22</v>
      </c>
      <c r="P94" s="1">
        <f t="shared" si="5"/>
        <v>7</v>
      </c>
      <c r="Q94" s="1">
        <v>15</v>
      </c>
      <c r="R94" s="6">
        <v>1</v>
      </c>
    </row>
    <row r="95" spans="1:18" ht="12.75">
      <c r="A95" s="39">
        <v>70</v>
      </c>
      <c r="B95" s="1" t="s">
        <v>366</v>
      </c>
      <c r="C95" s="1" t="s">
        <v>38</v>
      </c>
      <c r="D95" s="1" t="s">
        <v>129</v>
      </c>
      <c r="E95" s="1" t="s">
        <v>263</v>
      </c>
      <c r="F95" s="1" t="s">
        <v>60</v>
      </c>
      <c r="G95" s="1"/>
      <c r="H95" s="1"/>
      <c r="I95" s="1"/>
      <c r="J95" s="1"/>
      <c r="K95" s="1">
        <v>21</v>
      </c>
      <c r="L95" s="1"/>
      <c r="M95" s="1"/>
      <c r="N95" s="1"/>
      <c r="O95" s="1">
        <v>21</v>
      </c>
      <c r="P95" s="1">
        <f t="shared" si="5"/>
        <v>12</v>
      </c>
      <c r="Q95" s="1">
        <v>9</v>
      </c>
      <c r="R95" s="6">
        <v>1</v>
      </c>
    </row>
    <row r="96" spans="1:18" ht="12.75">
      <c r="A96" s="39">
        <v>71</v>
      </c>
      <c r="B96" s="1" t="s">
        <v>367</v>
      </c>
      <c r="C96" s="1" t="s">
        <v>38</v>
      </c>
      <c r="D96" s="1" t="s">
        <v>130</v>
      </c>
      <c r="E96" s="1" t="s">
        <v>264</v>
      </c>
      <c r="F96" s="1" t="s">
        <v>60</v>
      </c>
      <c r="G96" s="1"/>
      <c r="H96" s="1"/>
      <c r="I96" s="1"/>
      <c r="J96" s="1"/>
      <c r="K96" s="1"/>
      <c r="L96" s="1"/>
      <c r="M96" s="27">
        <v>23</v>
      </c>
      <c r="N96" s="27"/>
      <c r="O96" s="1">
        <f>SUM(I96:M96)</f>
        <v>23</v>
      </c>
      <c r="P96" s="1">
        <f t="shared" si="5"/>
        <v>7</v>
      </c>
      <c r="Q96" s="1">
        <v>16</v>
      </c>
      <c r="R96" s="6">
        <v>1</v>
      </c>
    </row>
    <row r="97" spans="1:18" ht="15">
      <c r="A97" s="1"/>
      <c r="B97" s="1"/>
      <c r="C97" s="15" t="s">
        <v>39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9">
        <f>SUM(O88:O96)</f>
        <v>203</v>
      </c>
      <c r="P97" s="34">
        <f>SUM(P88:P96)</f>
        <v>75</v>
      </c>
      <c r="Q97" s="1"/>
      <c r="R97" s="1"/>
    </row>
    <row r="98" spans="1:18" ht="12.75">
      <c r="A98" s="1">
        <v>72</v>
      </c>
      <c r="B98" s="1" t="s">
        <v>307</v>
      </c>
      <c r="C98" s="1" t="s">
        <v>280</v>
      </c>
      <c r="D98" s="1" t="s">
        <v>131</v>
      </c>
      <c r="E98" s="1" t="s">
        <v>131</v>
      </c>
      <c r="F98" s="1" t="s">
        <v>24</v>
      </c>
      <c r="G98" s="1"/>
      <c r="H98" s="1"/>
      <c r="I98" s="1"/>
      <c r="J98" s="1"/>
      <c r="K98" s="1"/>
      <c r="L98" s="1"/>
      <c r="M98" s="1"/>
      <c r="N98" s="27">
        <v>20</v>
      </c>
      <c r="O98" s="1">
        <f>SUM(I98:N98)</f>
        <v>20</v>
      </c>
      <c r="P98" s="1">
        <f>O98-Q98</f>
        <v>3</v>
      </c>
      <c r="Q98" s="1">
        <v>17</v>
      </c>
      <c r="R98" s="6">
        <v>1</v>
      </c>
    </row>
    <row r="99" spans="1:18" ht="12.75">
      <c r="A99" s="1">
        <v>73</v>
      </c>
      <c r="B99" s="1" t="s">
        <v>308</v>
      </c>
      <c r="C99" s="1" t="s">
        <v>280</v>
      </c>
      <c r="D99" s="1" t="s">
        <v>132</v>
      </c>
      <c r="E99" s="1" t="s">
        <v>132</v>
      </c>
      <c r="F99" s="1" t="s">
        <v>24</v>
      </c>
      <c r="G99" s="1"/>
      <c r="H99" s="1"/>
      <c r="I99" s="1"/>
      <c r="J99" s="1"/>
      <c r="K99" s="1"/>
      <c r="L99" s="1"/>
      <c r="M99" s="1"/>
      <c r="N99" s="27">
        <v>20</v>
      </c>
      <c r="O99" s="1">
        <f>SUM(I99:N99)</f>
        <v>20</v>
      </c>
      <c r="P99" s="1">
        <f>O99-Q99</f>
        <v>5</v>
      </c>
      <c r="Q99" s="1">
        <v>15</v>
      </c>
      <c r="R99" s="6">
        <v>1</v>
      </c>
    </row>
    <row r="100" spans="1:18" ht="12.75">
      <c r="A100" s="1">
        <v>74</v>
      </c>
      <c r="B100" s="1" t="s">
        <v>309</v>
      </c>
      <c r="C100" s="1" t="s">
        <v>280</v>
      </c>
      <c r="D100" s="1" t="s">
        <v>133</v>
      </c>
      <c r="E100" s="1" t="s">
        <v>133</v>
      </c>
      <c r="F100" s="1" t="s">
        <v>24</v>
      </c>
      <c r="G100" s="1"/>
      <c r="H100" s="1"/>
      <c r="I100" s="1"/>
      <c r="J100" s="1"/>
      <c r="K100" s="1"/>
      <c r="L100" s="1"/>
      <c r="M100" s="1"/>
      <c r="N100" s="27">
        <v>20</v>
      </c>
      <c r="O100" s="1">
        <f>SUM(I100:N100)</f>
        <v>20</v>
      </c>
      <c r="P100" s="1">
        <f>O100-Q100</f>
        <v>11</v>
      </c>
      <c r="Q100" s="1">
        <v>9</v>
      </c>
      <c r="R100" s="6">
        <v>1</v>
      </c>
    </row>
    <row r="101" spans="1:18" ht="12.75">
      <c r="A101" s="1">
        <v>75</v>
      </c>
      <c r="B101" s="1" t="s">
        <v>310</v>
      </c>
      <c r="C101" s="1" t="s">
        <v>280</v>
      </c>
      <c r="D101" s="1" t="s">
        <v>134</v>
      </c>
      <c r="E101" s="1" t="s">
        <v>134</v>
      </c>
      <c r="F101" s="1" t="s">
        <v>24</v>
      </c>
      <c r="G101" s="1"/>
      <c r="H101" s="1"/>
      <c r="I101" s="44"/>
      <c r="J101" s="1"/>
      <c r="K101" s="1"/>
      <c r="L101" s="1"/>
      <c r="M101" s="27"/>
      <c r="N101" s="27">
        <v>20</v>
      </c>
      <c r="O101" s="1">
        <f>SUM(I101:N101)</f>
        <v>20</v>
      </c>
      <c r="P101" s="1">
        <f>O101-Q101</f>
        <v>4</v>
      </c>
      <c r="Q101" s="1">
        <v>16</v>
      </c>
      <c r="R101" s="6">
        <v>1</v>
      </c>
    </row>
    <row r="102" spans="1:18" ht="15">
      <c r="A102" s="1"/>
      <c r="B102" s="1"/>
      <c r="C102" s="16" t="s">
        <v>40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9">
        <f>SUM(O98:O101)</f>
        <v>80</v>
      </c>
      <c r="P102" s="34">
        <f>SUM(P98:P101)</f>
        <v>23</v>
      </c>
      <c r="Q102" s="1"/>
      <c r="R102" s="1"/>
    </row>
    <row r="103" spans="1:18" ht="12.75" hidden="1">
      <c r="A103" s="1"/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>
        <v>76</v>
      </c>
      <c r="B104" s="31" t="s">
        <v>311</v>
      </c>
      <c r="C104" s="22" t="s">
        <v>41</v>
      </c>
      <c r="D104" s="1"/>
      <c r="E104" s="1" t="s">
        <v>212</v>
      </c>
      <c r="F104" s="1" t="s">
        <v>60</v>
      </c>
      <c r="G104" s="1"/>
      <c r="H104" s="1"/>
      <c r="I104" s="31">
        <v>25</v>
      </c>
      <c r="J104" s="31">
        <v>20</v>
      </c>
      <c r="K104" s="31"/>
      <c r="L104" s="31"/>
      <c r="M104" s="1"/>
      <c r="N104" s="1"/>
      <c r="O104" s="1">
        <f>SUM(I104:M104)</f>
        <v>45</v>
      </c>
      <c r="P104" s="1">
        <f>O104-Q104</f>
        <v>14</v>
      </c>
      <c r="Q104" s="1">
        <v>31</v>
      </c>
      <c r="R104" s="6">
        <v>1</v>
      </c>
    </row>
    <row r="105" spans="1:18" ht="12.75">
      <c r="A105" s="1">
        <v>77</v>
      </c>
      <c r="B105" s="31" t="s">
        <v>312</v>
      </c>
      <c r="C105" s="22" t="s">
        <v>41</v>
      </c>
      <c r="D105" s="1" t="s">
        <v>135</v>
      </c>
      <c r="E105" s="1" t="s">
        <v>224</v>
      </c>
      <c r="F105" s="1" t="s">
        <v>60</v>
      </c>
      <c r="G105" s="1"/>
      <c r="H105" s="1"/>
      <c r="I105" s="1"/>
      <c r="J105" s="1">
        <v>22</v>
      </c>
      <c r="K105" s="1"/>
      <c r="L105" s="1"/>
      <c r="M105" s="1"/>
      <c r="N105" s="1"/>
      <c r="O105" s="1">
        <f>SUM(G105:L105)</f>
        <v>22</v>
      </c>
      <c r="P105" s="1">
        <f>O105-Q105</f>
        <v>7</v>
      </c>
      <c r="Q105" s="1">
        <v>15</v>
      </c>
      <c r="R105" s="6">
        <v>1</v>
      </c>
    </row>
    <row r="106" spans="1:18" ht="12.75">
      <c r="A106" s="1">
        <v>78</v>
      </c>
      <c r="B106" s="31" t="s">
        <v>313</v>
      </c>
      <c r="C106" s="1" t="s">
        <v>41</v>
      </c>
      <c r="D106" s="1" t="s">
        <v>136</v>
      </c>
      <c r="E106" s="1" t="s">
        <v>225</v>
      </c>
      <c r="F106" s="1" t="s">
        <v>60</v>
      </c>
      <c r="G106" s="1"/>
      <c r="H106" s="1"/>
      <c r="I106" s="1">
        <v>20</v>
      </c>
      <c r="J106" s="1"/>
      <c r="K106" s="1">
        <v>2</v>
      </c>
      <c r="L106" s="1"/>
      <c r="M106" s="1"/>
      <c r="N106" s="1"/>
      <c r="O106" s="1">
        <f>SUM(G106:L106)</f>
        <v>22</v>
      </c>
      <c r="P106" s="1">
        <f>O106-Q106</f>
        <v>13</v>
      </c>
      <c r="Q106" s="1">
        <v>9</v>
      </c>
      <c r="R106" s="6">
        <v>1</v>
      </c>
    </row>
    <row r="107" spans="1:18" ht="12.75">
      <c r="A107" s="1">
        <v>79</v>
      </c>
      <c r="B107" s="31" t="s">
        <v>314</v>
      </c>
      <c r="C107" s="1" t="s">
        <v>41</v>
      </c>
      <c r="D107" s="1" t="s">
        <v>137</v>
      </c>
      <c r="E107" s="1" t="s">
        <v>226</v>
      </c>
      <c r="F107" s="1" t="s">
        <v>60</v>
      </c>
      <c r="G107" s="1"/>
      <c r="H107" s="1"/>
      <c r="I107" s="1">
        <v>20</v>
      </c>
      <c r="J107" s="1"/>
      <c r="K107" s="1"/>
      <c r="L107" s="1"/>
      <c r="M107" s="27">
        <v>3</v>
      </c>
      <c r="N107" s="27"/>
      <c r="O107" s="1">
        <f>SUM(I107:M107)</f>
        <v>23</v>
      </c>
      <c r="P107" s="1">
        <f>O107-Q107</f>
        <v>7</v>
      </c>
      <c r="Q107" s="1">
        <v>16</v>
      </c>
      <c r="R107" s="6">
        <v>1</v>
      </c>
    </row>
    <row r="108" spans="1:18" ht="15">
      <c r="A108" s="1"/>
      <c r="B108" s="1"/>
      <c r="C108" s="16" t="s">
        <v>42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9">
        <f>SUM(O104:O107)</f>
        <v>112</v>
      </c>
      <c r="P108" s="34">
        <f>SUM(P104:P107)</f>
        <v>41</v>
      </c>
      <c r="Q108" s="1"/>
      <c r="R108" s="1"/>
    </row>
    <row r="109" spans="1:18" ht="12.75">
      <c r="A109" s="1">
        <v>80</v>
      </c>
      <c r="B109" s="1" t="s">
        <v>376</v>
      </c>
      <c r="C109" s="1" t="s">
        <v>227</v>
      </c>
      <c r="D109" s="1" t="s">
        <v>138</v>
      </c>
      <c r="E109" s="1" t="s">
        <v>138</v>
      </c>
      <c r="F109" s="1" t="s">
        <v>24</v>
      </c>
      <c r="G109" s="1"/>
      <c r="H109" s="1"/>
      <c r="I109" s="1"/>
      <c r="J109" s="1">
        <v>22</v>
      </c>
      <c r="K109" s="1"/>
      <c r="L109" s="1"/>
      <c r="M109" s="1"/>
      <c r="N109" s="1"/>
      <c r="O109" s="1">
        <f>SUM(G109:L109)</f>
        <v>22</v>
      </c>
      <c r="P109" s="1">
        <f>O109-Q109</f>
        <v>7</v>
      </c>
      <c r="Q109" s="1">
        <v>15</v>
      </c>
      <c r="R109" s="6">
        <v>1</v>
      </c>
    </row>
    <row r="110" spans="1:18" ht="12.75">
      <c r="A110" s="1">
        <v>81</v>
      </c>
      <c r="B110" s="1" t="s">
        <v>377</v>
      </c>
      <c r="C110" s="27" t="s">
        <v>227</v>
      </c>
      <c r="D110" s="1" t="s">
        <v>139</v>
      </c>
      <c r="E110" s="1" t="s">
        <v>139</v>
      </c>
      <c r="F110" s="1" t="s">
        <v>24</v>
      </c>
      <c r="G110" s="1"/>
      <c r="H110" s="1"/>
      <c r="I110" s="1"/>
      <c r="J110" s="1"/>
      <c r="K110" s="1">
        <v>21</v>
      </c>
      <c r="L110" s="1"/>
      <c r="M110" s="1"/>
      <c r="N110" s="1"/>
      <c r="O110" s="1">
        <v>21</v>
      </c>
      <c r="P110" s="1">
        <f>O110-Q110</f>
        <v>12</v>
      </c>
      <c r="Q110" s="1">
        <v>9</v>
      </c>
      <c r="R110" s="6">
        <v>1</v>
      </c>
    </row>
    <row r="111" spans="1:18" ht="12.75">
      <c r="A111" s="1">
        <v>82</v>
      </c>
      <c r="B111" s="1" t="s">
        <v>378</v>
      </c>
      <c r="C111" s="27" t="s">
        <v>227</v>
      </c>
      <c r="D111" s="1" t="s">
        <v>140</v>
      </c>
      <c r="E111" s="1" t="s">
        <v>140</v>
      </c>
      <c r="F111" s="1" t="s">
        <v>24</v>
      </c>
      <c r="G111" s="1"/>
      <c r="H111" s="1"/>
      <c r="I111" s="1"/>
      <c r="J111" s="1"/>
      <c r="K111" s="1"/>
      <c r="L111" s="1"/>
      <c r="M111" s="27">
        <v>23</v>
      </c>
      <c r="N111" s="27"/>
      <c r="O111" s="1">
        <f>SUM(I111:M111)</f>
        <v>23</v>
      </c>
      <c r="P111" s="1">
        <f>O111-Q111</f>
        <v>7</v>
      </c>
      <c r="Q111" s="1">
        <v>16</v>
      </c>
      <c r="R111" s="6">
        <v>1</v>
      </c>
    </row>
    <row r="112" spans="1:18" ht="15">
      <c r="A112" s="1"/>
      <c r="B112" s="1"/>
      <c r="C112" s="16" t="s">
        <v>43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9">
        <f>SUM(O109:O111)</f>
        <v>66</v>
      </c>
      <c r="P112" s="34">
        <f>SUM(P109:P111)</f>
        <v>26</v>
      </c>
      <c r="Q112" s="1"/>
      <c r="R112" s="1"/>
    </row>
    <row r="113" spans="1:18" ht="12.75">
      <c r="A113" s="1">
        <v>83</v>
      </c>
      <c r="B113" s="1" t="s">
        <v>384</v>
      </c>
      <c r="C113" s="1" t="s">
        <v>44</v>
      </c>
      <c r="D113" s="1" t="s">
        <v>141</v>
      </c>
      <c r="E113" s="1" t="s">
        <v>194</v>
      </c>
      <c r="F113" s="1" t="s">
        <v>60</v>
      </c>
      <c r="G113" s="1"/>
      <c r="H113" s="1"/>
      <c r="I113" s="1"/>
      <c r="J113" s="1"/>
      <c r="K113" s="1"/>
      <c r="L113" s="1"/>
      <c r="M113" s="1"/>
      <c r="N113" s="27">
        <v>20</v>
      </c>
      <c r="O113" s="1">
        <f>SUM(I113:N113)</f>
        <v>20</v>
      </c>
      <c r="P113" s="1">
        <f>O113-Q113</f>
        <v>11</v>
      </c>
      <c r="Q113" s="1">
        <v>9</v>
      </c>
      <c r="R113" s="6">
        <v>1</v>
      </c>
    </row>
    <row r="114" spans="1:18" ht="12.75">
      <c r="A114" s="1">
        <v>84</v>
      </c>
      <c r="B114" s="1" t="s">
        <v>385</v>
      </c>
      <c r="C114" s="1" t="s">
        <v>44</v>
      </c>
      <c r="D114" s="1" t="s">
        <v>142</v>
      </c>
      <c r="E114" s="1" t="s">
        <v>195</v>
      </c>
      <c r="F114" s="1" t="s">
        <v>60</v>
      </c>
      <c r="G114" s="1"/>
      <c r="H114" s="1"/>
      <c r="I114" s="44"/>
      <c r="J114" s="1"/>
      <c r="K114" s="1"/>
      <c r="L114" s="1"/>
      <c r="M114" s="52">
        <v>23</v>
      </c>
      <c r="N114" s="49"/>
      <c r="O114" s="1">
        <v>23</v>
      </c>
      <c r="P114" s="1">
        <f>O114-Q114</f>
        <v>7</v>
      </c>
      <c r="Q114" s="1">
        <v>16</v>
      </c>
      <c r="R114" s="6">
        <v>1</v>
      </c>
    </row>
    <row r="115" spans="1:18" ht="15">
      <c r="A115" s="1"/>
      <c r="B115" s="1"/>
      <c r="C115" s="16" t="s">
        <v>45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9">
        <f>SUM(O113:O114)</f>
        <v>43</v>
      </c>
      <c r="P115" s="34">
        <f>SUM(P113:P114)</f>
        <v>18</v>
      </c>
      <c r="Q115" s="1"/>
      <c r="R115" s="1"/>
    </row>
    <row r="116" spans="1:18" ht="12.75">
      <c r="A116" s="1">
        <v>85</v>
      </c>
      <c r="B116" s="31" t="s">
        <v>379</v>
      </c>
      <c r="C116" s="1" t="s">
        <v>287</v>
      </c>
      <c r="D116" s="1"/>
      <c r="E116" s="1" t="s">
        <v>281</v>
      </c>
      <c r="F116" s="1" t="s">
        <v>286</v>
      </c>
      <c r="G116" s="1"/>
      <c r="H116" s="1"/>
      <c r="I116" s="31"/>
      <c r="J116" s="31"/>
      <c r="K116" s="31"/>
      <c r="L116" s="31"/>
      <c r="M116" s="1"/>
      <c r="N116" s="27">
        <v>20</v>
      </c>
      <c r="O116" s="1">
        <f>SUM(N116)</f>
        <v>20</v>
      </c>
      <c r="P116" s="1">
        <f>O116-Q116</f>
        <v>6</v>
      </c>
      <c r="Q116" s="1">
        <v>14</v>
      </c>
      <c r="R116" s="6">
        <v>1</v>
      </c>
    </row>
    <row r="117" spans="1:18" ht="12.75">
      <c r="A117" s="1">
        <v>86</v>
      </c>
      <c r="B117" s="31" t="s">
        <v>380</v>
      </c>
      <c r="C117" s="1" t="s">
        <v>287</v>
      </c>
      <c r="D117" s="1"/>
      <c r="E117" s="1" t="s">
        <v>282</v>
      </c>
      <c r="F117" s="1" t="s">
        <v>286</v>
      </c>
      <c r="G117" s="1"/>
      <c r="H117" s="1"/>
      <c r="I117" s="1"/>
      <c r="J117" s="1"/>
      <c r="K117" s="1"/>
      <c r="L117" s="1"/>
      <c r="M117" s="1"/>
      <c r="N117" s="27">
        <v>20</v>
      </c>
      <c r="O117" s="1">
        <f>SUM(N117)</f>
        <v>20</v>
      </c>
      <c r="P117" s="1">
        <f>O117-Q117</f>
        <v>3</v>
      </c>
      <c r="Q117" s="1">
        <v>17</v>
      </c>
      <c r="R117" s="6">
        <v>1</v>
      </c>
    </row>
    <row r="118" spans="1:18" ht="12.75">
      <c r="A118" s="1">
        <v>87</v>
      </c>
      <c r="B118" s="31" t="s">
        <v>381</v>
      </c>
      <c r="C118" s="1" t="s">
        <v>298</v>
      </c>
      <c r="D118" s="1"/>
      <c r="E118" s="1" t="s">
        <v>283</v>
      </c>
      <c r="F118" s="1" t="s">
        <v>286</v>
      </c>
      <c r="G118" s="1"/>
      <c r="H118" s="1"/>
      <c r="I118" s="1"/>
      <c r="J118" s="1"/>
      <c r="K118" s="1"/>
      <c r="L118" s="1"/>
      <c r="M118" s="1"/>
      <c r="N118" s="27">
        <v>20</v>
      </c>
      <c r="O118" s="1">
        <f>SUM(N118)</f>
        <v>20</v>
      </c>
      <c r="P118" s="1">
        <f>O118-Q118</f>
        <v>5</v>
      </c>
      <c r="Q118" s="1">
        <v>15</v>
      </c>
      <c r="R118" s="6">
        <v>1</v>
      </c>
    </row>
    <row r="119" spans="1:18" ht="12.75">
      <c r="A119" s="1">
        <v>88</v>
      </c>
      <c r="B119" s="31" t="s">
        <v>382</v>
      </c>
      <c r="C119" s="1" t="s">
        <v>299</v>
      </c>
      <c r="D119" s="1"/>
      <c r="E119" s="1" t="s">
        <v>284</v>
      </c>
      <c r="F119" s="1" t="s">
        <v>286</v>
      </c>
      <c r="G119" s="1"/>
      <c r="H119" s="1"/>
      <c r="I119" s="1"/>
      <c r="J119" s="1"/>
      <c r="K119" s="1"/>
      <c r="L119" s="1"/>
      <c r="M119" s="1">
        <v>20</v>
      </c>
      <c r="N119" s="27"/>
      <c r="O119" s="1">
        <f>SUM(I119:N119)</f>
        <v>20</v>
      </c>
      <c r="P119" s="1">
        <f>O119-Q119</f>
        <v>11</v>
      </c>
      <c r="Q119" s="1">
        <v>9</v>
      </c>
      <c r="R119" s="6">
        <v>1</v>
      </c>
    </row>
    <row r="120" spans="1:18" ht="12.75">
      <c r="A120" s="1">
        <v>89</v>
      </c>
      <c r="B120" s="31" t="s">
        <v>383</v>
      </c>
      <c r="C120" s="1" t="s">
        <v>287</v>
      </c>
      <c r="D120" s="1"/>
      <c r="E120" s="1" t="s">
        <v>285</v>
      </c>
      <c r="F120" s="1" t="s">
        <v>286</v>
      </c>
      <c r="G120" s="1"/>
      <c r="H120" s="1"/>
      <c r="I120" s="1"/>
      <c r="J120" s="1"/>
      <c r="K120" s="1"/>
      <c r="L120" s="1"/>
      <c r="M120" s="49"/>
      <c r="N120" s="27">
        <v>20</v>
      </c>
      <c r="O120" s="1">
        <f>SUM(N120)</f>
        <v>20</v>
      </c>
      <c r="P120" s="1">
        <f>O120-Q120</f>
        <v>4</v>
      </c>
      <c r="Q120" s="1">
        <v>16</v>
      </c>
      <c r="R120" s="6">
        <v>1</v>
      </c>
    </row>
    <row r="121" spans="1:18" ht="15">
      <c r="A121" s="1"/>
      <c r="B121" s="1"/>
      <c r="C121" s="16" t="s">
        <v>14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9">
        <f>SUM(O116:O120)</f>
        <v>100</v>
      </c>
      <c r="P121" s="34">
        <f>SUM(P116:P120)</f>
        <v>29</v>
      </c>
      <c r="Q121" s="1"/>
      <c r="R121" s="1"/>
    </row>
    <row r="122" spans="1:18" ht="12.75">
      <c r="A122" s="1">
        <v>90</v>
      </c>
      <c r="B122" s="1" t="s">
        <v>398</v>
      </c>
      <c r="C122" s="1" t="s">
        <v>290</v>
      </c>
      <c r="D122" s="1" t="s">
        <v>143</v>
      </c>
      <c r="E122" s="27" t="s">
        <v>288</v>
      </c>
      <c r="F122" s="1" t="s">
        <v>59</v>
      </c>
      <c r="G122" s="1"/>
      <c r="H122" s="1"/>
      <c r="I122" s="51"/>
      <c r="J122" s="1"/>
      <c r="K122" s="1"/>
      <c r="L122" s="1"/>
      <c r="M122" s="27"/>
      <c r="N122" s="27">
        <v>20</v>
      </c>
      <c r="O122" s="1">
        <f>SUM(N122)</f>
        <v>20</v>
      </c>
      <c r="P122" s="27">
        <f>O122-Q122</f>
        <v>6</v>
      </c>
      <c r="Q122" s="27">
        <v>14</v>
      </c>
      <c r="R122" s="6">
        <v>1</v>
      </c>
    </row>
    <row r="123" spans="1:18" ht="12.75">
      <c r="A123" s="1">
        <v>91</v>
      </c>
      <c r="B123" s="1" t="s">
        <v>399</v>
      </c>
      <c r="C123" s="1" t="s">
        <v>290</v>
      </c>
      <c r="D123" s="1" t="s">
        <v>144</v>
      </c>
      <c r="E123" s="1" t="s">
        <v>396</v>
      </c>
      <c r="F123" s="1" t="s">
        <v>59</v>
      </c>
      <c r="G123" s="1"/>
      <c r="H123" s="1"/>
      <c r="I123" s="51"/>
      <c r="J123" s="1"/>
      <c r="K123" s="1"/>
      <c r="L123" s="1"/>
      <c r="M123" s="27"/>
      <c r="N123" s="27">
        <v>20</v>
      </c>
      <c r="O123" s="1">
        <f>SUM(I123:N123)</f>
        <v>20</v>
      </c>
      <c r="P123" s="27">
        <f>O123-Q123</f>
        <v>8</v>
      </c>
      <c r="Q123" s="27">
        <v>12</v>
      </c>
      <c r="R123" s="6">
        <v>1</v>
      </c>
    </row>
    <row r="124" spans="1:18" ht="12.75">
      <c r="A124" s="1">
        <v>92</v>
      </c>
      <c r="B124" s="1" t="s">
        <v>400</v>
      </c>
      <c r="C124" s="1" t="s">
        <v>290</v>
      </c>
      <c r="D124" s="1" t="s">
        <v>145</v>
      </c>
      <c r="E124" s="1" t="s">
        <v>397</v>
      </c>
      <c r="F124" s="1" t="s">
        <v>59</v>
      </c>
      <c r="G124" s="1"/>
      <c r="H124" s="1"/>
      <c r="I124" s="31"/>
      <c r="J124" s="31"/>
      <c r="K124" s="31"/>
      <c r="L124" s="31"/>
      <c r="M124" s="1"/>
      <c r="N124" s="27">
        <v>20</v>
      </c>
      <c r="O124" s="1">
        <f>SUM(I124:N124)</f>
        <v>20</v>
      </c>
      <c r="P124" s="27">
        <f>O124-Q124</f>
        <v>15</v>
      </c>
      <c r="Q124" s="27">
        <v>5</v>
      </c>
      <c r="R124" s="6">
        <v>1</v>
      </c>
    </row>
    <row r="125" spans="1:18" ht="12.75">
      <c r="A125" s="1">
        <v>93</v>
      </c>
      <c r="B125" s="1" t="s">
        <v>401</v>
      </c>
      <c r="C125" s="1" t="s">
        <v>290</v>
      </c>
      <c r="D125" s="1" t="s">
        <v>145</v>
      </c>
      <c r="E125" s="27" t="s">
        <v>289</v>
      </c>
      <c r="F125" s="1" t="s">
        <v>59</v>
      </c>
      <c r="G125" s="1"/>
      <c r="H125" s="1"/>
      <c r="I125" s="1"/>
      <c r="J125" s="31"/>
      <c r="K125" s="31"/>
      <c r="L125" s="31"/>
      <c r="M125" s="1"/>
      <c r="N125" s="27">
        <v>33</v>
      </c>
      <c r="O125" s="1">
        <f>SUM(N125)</f>
        <v>33</v>
      </c>
      <c r="P125" s="27">
        <f>O125-Q125</f>
        <v>8</v>
      </c>
      <c r="Q125" s="27">
        <v>25</v>
      </c>
      <c r="R125" s="6">
        <v>1</v>
      </c>
    </row>
    <row r="126" spans="1:18" ht="15">
      <c r="A126" s="1"/>
      <c r="B126" s="11"/>
      <c r="C126" s="16" t="s">
        <v>56</v>
      </c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9">
        <f>SUM(O122:O125)</f>
        <v>93</v>
      </c>
      <c r="P126" s="34">
        <f>SUM(P122:P125)</f>
        <v>37</v>
      </c>
      <c r="Q126" s="1"/>
      <c r="R126" s="1"/>
    </row>
    <row r="127" spans="1:18" ht="12.75">
      <c r="A127" s="1">
        <v>94</v>
      </c>
      <c r="B127" s="53" t="s">
        <v>439</v>
      </c>
      <c r="C127" s="50" t="s">
        <v>267</v>
      </c>
      <c r="D127" s="11"/>
      <c r="E127" s="1" t="s">
        <v>266</v>
      </c>
      <c r="F127" s="1" t="s">
        <v>59</v>
      </c>
      <c r="G127" s="1"/>
      <c r="H127" s="1"/>
      <c r="I127" s="1"/>
      <c r="J127" s="1"/>
      <c r="K127" s="1"/>
      <c r="L127" s="1"/>
      <c r="M127" s="1">
        <v>20</v>
      </c>
      <c r="N127" s="27">
        <v>15</v>
      </c>
      <c r="O127" s="51">
        <f>SUM(M127:N127)</f>
        <v>35</v>
      </c>
      <c r="P127" s="54">
        <f>O127-Q127</f>
        <v>4</v>
      </c>
      <c r="Q127" s="1">
        <v>31</v>
      </c>
      <c r="R127" s="6">
        <v>1</v>
      </c>
    </row>
    <row r="128" spans="1:18" ht="12.75">
      <c r="A128" s="1">
        <v>95</v>
      </c>
      <c r="B128" s="53" t="s">
        <v>440</v>
      </c>
      <c r="C128" s="50" t="s">
        <v>267</v>
      </c>
      <c r="D128" s="1" t="s">
        <v>47</v>
      </c>
      <c r="E128" s="1" t="s">
        <v>291</v>
      </c>
      <c r="F128" s="1" t="s">
        <v>59</v>
      </c>
      <c r="G128" s="1"/>
      <c r="H128" s="1"/>
      <c r="I128" s="1"/>
      <c r="J128" s="1"/>
      <c r="K128" s="1"/>
      <c r="L128" s="1"/>
      <c r="M128" s="1"/>
      <c r="N128" s="27">
        <v>45</v>
      </c>
      <c r="O128" s="1">
        <f>SUM(M128:N128)</f>
        <v>45</v>
      </c>
      <c r="P128" s="1">
        <f>O128-Q128</f>
        <v>5</v>
      </c>
      <c r="Q128" s="1">
        <v>40</v>
      </c>
      <c r="R128" s="6">
        <v>1</v>
      </c>
    </row>
    <row r="129" spans="1:18" ht="12.75">
      <c r="A129" s="1"/>
      <c r="B129" s="1"/>
      <c r="C129" s="4" t="s">
        <v>71</v>
      </c>
      <c r="D129" s="8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9">
        <f>SUM(O127:O128)</f>
        <v>80</v>
      </c>
      <c r="P129" s="34">
        <f>SUM(P127:P128)</f>
        <v>9</v>
      </c>
      <c r="Q129" s="1"/>
      <c r="R129" s="1"/>
    </row>
    <row r="130" spans="1:18" ht="12.75">
      <c r="A130" s="1">
        <v>96</v>
      </c>
      <c r="B130" s="1" t="s">
        <v>406</v>
      </c>
      <c r="C130" s="1" t="s">
        <v>72</v>
      </c>
      <c r="D130" s="1" t="s">
        <v>146</v>
      </c>
      <c r="E130" s="1" t="s">
        <v>196</v>
      </c>
      <c r="F130" s="1" t="s">
        <v>60</v>
      </c>
      <c r="G130" s="1"/>
      <c r="H130" s="1"/>
      <c r="I130" s="1"/>
      <c r="J130" s="1">
        <v>47</v>
      </c>
      <c r="K130" s="1"/>
      <c r="L130" s="1"/>
      <c r="M130" s="1"/>
      <c r="N130" s="1"/>
      <c r="O130" s="1">
        <f>SUM(I130:M130)</f>
        <v>47</v>
      </c>
      <c r="P130" s="1">
        <f>O130-Q130</f>
        <v>1</v>
      </c>
      <c r="Q130" s="1">
        <v>46</v>
      </c>
      <c r="R130" s="6">
        <v>1</v>
      </c>
    </row>
    <row r="131" spans="1:18" ht="12.75">
      <c r="A131" s="1">
        <v>97</v>
      </c>
      <c r="B131" s="1" t="s">
        <v>407</v>
      </c>
      <c r="C131" s="1" t="s">
        <v>73</v>
      </c>
      <c r="D131" s="1" t="s">
        <v>147</v>
      </c>
      <c r="E131" s="27" t="s">
        <v>197</v>
      </c>
      <c r="F131" s="1" t="s">
        <v>60</v>
      </c>
      <c r="G131" s="1"/>
      <c r="H131" s="1"/>
      <c r="I131" s="1"/>
      <c r="J131" s="1"/>
      <c r="K131" s="1"/>
      <c r="L131" s="1">
        <v>21</v>
      </c>
      <c r="M131" s="27">
        <v>18</v>
      </c>
      <c r="N131" s="27"/>
      <c r="O131" s="1">
        <f>SUM(I131:M131)</f>
        <v>39</v>
      </c>
      <c r="P131" s="1">
        <f>O131-Q131</f>
        <v>14</v>
      </c>
      <c r="Q131" s="1">
        <v>25</v>
      </c>
      <c r="R131" s="6">
        <v>1</v>
      </c>
    </row>
    <row r="132" spans="1:18" ht="12.75">
      <c r="A132" s="1"/>
      <c r="B132" s="1"/>
      <c r="C132" s="36" t="s">
        <v>52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9">
        <f>SUM(O130:O131)</f>
        <v>86</v>
      </c>
      <c r="P132" s="34">
        <f>SUM(P130:P131)</f>
        <v>15</v>
      </c>
      <c r="Q132" s="1"/>
      <c r="R132" s="6"/>
    </row>
    <row r="133" spans="1:18" ht="38.25">
      <c r="A133" s="1">
        <v>98</v>
      </c>
      <c r="B133" s="1" t="s">
        <v>373</v>
      </c>
      <c r="C133" s="5" t="s">
        <v>216</v>
      </c>
      <c r="D133" s="1"/>
      <c r="E133" s="1" t="s">
        <v>228</v>
      </c>
      <c r="F133" s="7" t="s">
        <v>229</v>
      </c>
      <c r="G133" s="1"/>
      <c r="H133" s="1"/>
      <c r="I133" s="1"/>
      <c r="J133" s="1">
        <v>22</v>
      </c>
      <c r="K133" s="1"/>
      <c r="L133" s="1"/>
      <c r="M133" s="1"/>
      <c r="N133" s="1"/>
      <c r="O133" s="38">
        <f>SUM(I133:L133)</f>
        <v>22</v>
      </c>
      <c r="P133" s="38">
        <f>O133-Q133</f>
        <v>7</v>
      </c>
      <c r="Q133" s="1">
        <v>15</v>
      </c>
      <c r="R133" s="6">
        <v>1</v>
      </c>
    </row>
    <row r="134" spans="1:18" ht="38.25">
      <c r="A134" s="1">
        <v>99</v>
      </c>
      <c r="B134" s="1" t="s">
        <v>374</v>
      </c>
      <c r="C134" s="5" t="s">
        <v>216</v>
      </c>
      <c r="D134" s="1"/>
      <c r="E134" s="27" t="s">
        <v>236</v>
      </c>
      <c r="F134" s="7" t="s">
        <v>246</v>
      </c>
      <c r="G134" s="1"/>
      <c r="H134" s="1"/>
      <c r="I134" s="1"/>
      <c r="J134" s="1"/>
      <c r="K134" s="1">
        <v>21</v>
      </c>
      <c r="L134" s="1"/>
      <c r="M134" s="1"/>
      <c r="N134" s="1"/>
      <c r="O134" s="38">
        <v>21</v>
      </c>
      <c r="P134" s="38">
        <f>O134-Q134</f>
        <v>12</v>
      </c>
      <c r="Q134" s="1">
        <v>9</v>
      </c>
      <c r="R134" s="6">
        <v>1</v>
      </c>
    </row>
    <row r="135" spans="1:18" ht="38.25">
      <c r="A135" s="1">
        <v>100</v>
      </c>
      <c r="B135" s="1" t="s">
        <v>375</v>
      </c>
      <c r="C135" s="5" t="s">
        <v>216</v>
      </c>
      <c r="D135" s="1" t="s">
        <v>148</v>
      </c>
      <c r="E135" s="1" t="s">
        <v>237</v>
      </c>
      <c r="F135" s="7" t="s">
        <v>229</v>
      </c>
      <c r="G135" s="1"/>
      <c r="H135" s="1"/>
      <c r="I135" s="1"/>
      <c r="J135" s="1"/>
      <c r="K135" s="1"/>
      <c r="L135" s="1">
        <v>23</v>
      </c>
      <c r="M135" s="27"/>
      <c r="N135" s="27"/>
      <c r="O135" s="5">
        <f>SUM(I135:M135)</f>
        <v>23</v>
      </c>
      <c r="P135" s="38">
        <f>O135-Q135</f>
        <v>7</v>
      </c>
      <c r="Q135" s="1">
        <v>16</v>
      </c>
      <c r="R135" s="6">
        <v>1</v>
      </c>
    </row>
    <row r="136" spans="1:18" ht="12.75">
      <c r="A136" s="1"/>
      <c r="B136" s="1"/>
      <c r="C136" s="36" t="s">
        <v>69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9">
        <f>SUM(O133:O135)</f>
        <v>66</v>
      </c>
      <c r="P136" s="34">
        <f>SUM(P133:P135)</f>
        <v>26</v>
      </c>
      <c r="Q136" s="1"/>
      <c r="R136" s="6"/>
    </row>
    <row r="137" spans="1:18" ht="12.75">
      <c r="A137" s="1">
        <v>101</v>
      </c>
      <c r="B137" s="1" t="s">
        <v>392</v>
      </c>
      <c r="C137" s="1" t="s">
        <v>243</v>
      </c>
      <c r="D137" s="1" t="s">
        <v>74</v>
      </c>
      <c r="E137" s="27" t="s">
        <v>402</v>
      </c>
      <c r="F137" s="1" t="s">
        <v>24</v>
      </c>
      <c r="G137" s="1"/>
      <c r="H137" s="1"/>
      <c r="I137" s="31"/>
      <c r="J137" s="31"/>
      <c r="K137" s="31"/>
      <c r="L137" s="31">
        <v>16</v>
      </c>
      <c r="M137" s="49"/>
      <c r="N137" s="49"/>
      <c r="O137" s="1">
        <f>SUM(K137:N137)</f>
        <v>16</v>
      </c>
      <c r="P137" s="1">
        <f>O137-Q137</f>
        <v>2</v>
      </c>
      <c r="Q137" s="1">
        <v>14</v>
      </c>
      <c r="R137" s="6">
        <v>1</v>
      </c>
    </row>
    <row r="138" spans="1:18" ht="12.75">
      <c r="A138" s="1">
        <v>102</v>
      </c>
      <c r="B138" s="1" t="s">
        <v>393</v>
      </c>
      <c r="C138" s="1" t="s">
        <v>243</v>
      </c>
      <c r="D138" s="1" t="s">
        <v>75</v>
      </c>
      <c r="E138" s="1" t="s">
        <v>403</v>
      </c>
      <c r="F138" s="1" t="s">
        <v>24</v>
      </c>
      <c r="G138" s="1"/>
      <c r="H138" s="1"/>
      <c r="I138" s="1"/>
      <c r="J138" s="1"/>
      <c r="K138" s="1"/>
      <c r="L138" s="1"/>
      <c r="M138" s="27">
        <v>20</v>
      </c>
      <c r="N138" s="27"/>
      <c r="O138" s="1">
        <v>20</v>
      </c>
      <c r="P138" s="1">
        <f>O138-Q138</f>
        <v>3</v>
      </c>
      <c r="Q138" s="1">
        <v>17</v>
      </c>
      <c r="R138" s="6">
        <v>1</v>
      </c>
    </row>
    <row r="139" spans="1:18" ht="12.75">
      <c r="A139" s="1">
        <v>103</v>
      </c>
      <c r="B139" s="1" t="s">
        <v>394</v>
      </c>
      <c r="C139" s="1" t="s">
        <v>243</v>
      </c>
      <c r="D139" s="1" t="s">
        <v>76</v>
      </c>
      <c r="E139" s="1" t="s">
        <v>404</v>
      </c>
      <c r="F139" s="1" t="s">
        <v>24</v>
      </c>
      <c r="G139" s="1"/>
      <c r="H139" s="1"/>
      <c r="I139" s="1"/>
      <c r="J139" s="1"/>
      <c r="K139" s="1"/>
      <c r="L139" s="1"/>
      <c r="M139" s="1">
        <v>20</v>
      </c>
      <c r="N139" s="27"/>
      <c r="O139" s="1">
        <f>SUM(K139:N139)</f>
        <v>20</v>
      </c>
      <c r="P139" s="1">
        <f>O139-Q139</f>
        <v>5</v>
      </c>
      <c r="Q139" s="1">
        <v>15</v>
      </c>
      <c r="R139" s="6">
        <v>1</v>
      </c>
    </row>
    <row r="140" spans="1:18" ht="12.75">
      <c r="A140" s="1">
        <v>104</v>
      </c>
      <c r="B140" s="1" t="s">
        <v>395</v>
      </c>
      <c r="C140" s="1" t="s">
        <v>243</v>
      </c>
      <c r="D140" s="1" t="s">
        <v>76</v>
      </c>
      <c r="E140" s="1" t="s">
        <v>405</v>
      </c>
      <c r="F140" s="1" t="s">
        <v>24</v>
      </c>
      <c r="G140" s="1"/>
      <c r="H140" s="1"/>
      <c r="I140" s="1"/>
      <c r="J140" s="1"/>
      <c r="K140" s="1">
        <v>21</v>
      </c>
      <c r="L140" s="1"/>
      <c r="M140" s="1"/>
      <c r="N140" s="1"/>
      <c r="O140" s="1">
        <f>SUM(K140:N140)</f>
        <v>21</v>
      </c>
      <c r="P140" s="1">
        <f>O140-Q140</f>
        <v>12</v>
      </c>
      <c r="Q140" s="1">
        <v>9</v>
      </c>
      <c r="R140" s="6">
        <v>1</v>
      </c>
    </row>
    <row r="141" spans="1:18" ht="12.75">
      <c r="A141" s="1"/>
      <c r="B141" s="1"/>
      <c r="C141" s="10" t="s">
        <v>70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9">
        <f>SUM(O137:O140)</f>
        <v>77</v>
      </c>
      <c r="P141" s="34">
        <f>SUM(P137:P140)</f>
        <v>22</v>
      </c>
      <c r="Q141" s="1"/>
      <c r="R141" s="6"/>
    </row>
    <row r="142" spans="1:18" ht="25.5">
      <c r="A142" s="1">
        <v>105</v>
      </c>
      <c r="B142" s="1" t="s">
        <v>386</v>
      </c>
      <c r="C142" s="47" t="s">
        <v>389</v>
      </c>
      <c r="D142" s="9" t="s">
        <v>77</v>
      </c>
      <c r="E142" s="42" t="s">
        <v>77</v>
      </c>
      <c r="F142" s="1" t="s">
        <v>60</v>
      </c>
      <c r="G142" s="1"/>
      <c r="H142" s="1"/>
      <c r="I142" s="31">
        <v>5</v>
      </c>
      <c r="J142" s="31"/>
      <c r="K142" s="31"/>
      <c r="L142" s="31">
        <v>15</v>
      </c>
      <c r="M142" s="27"/>
      <c r="N142" s="27"/>
      <c r="O142" s="1">
        <f>SUM(I142:M142)</f>
        <v>20</v>
      </c>
      <c r="P142" s="1">
        <f>O142-Q142</f>
        <v>6</v>
      </c>
      <c r="Q142" s="1">
        <v>14</v>
      </c>
      <c r="R142" s="6">
        <v>1</v>
      </c>
    </row>
    <row r="143" spans="1:18" ht="25.5">
      <c r="A143" s="1">
        <v>106</v>
      </c>
      <c r="B143" s="1" t="s">
        <v>387</v>
      </c>
      <c r="C143" s="47" t="s">
        <v>390</v>
      </c>
      <c r="D143" s="9" t="s">
        <v>78</v>
      </c>
      <c r="E143" s="9" t="s">
        <v>78</v>
      </c>
      <c r="F143" s="1" t="s">
        <v>60</v>
      </c>
      <c r="G143" s="1"/>
      <c r="H143" s="1"/>
      <c r="I143" s="1"/>
      <c r="J143" s="1">
        <v>25</v>
      </c>
      <c r="K143" s="1"/>
      <c r="L143" s="1"/>
      <c r="M143" s="1"/>
      <c r="N143" s="1"/>
      <c r="O143" s="1">
        <f>SUM(G143:L143)</f>
        <v>25</v>
      </c>
      <c r="P143" s="1">
        <f>O143-Q143</f>
        <v>8</v>
      </c>
      <c r="Q143" s="1">
        <v>17</v>
      </c>
      <c r="R143" s="6">
        <v>1</v>
      </c>
    </row>
    <row r="144" spans="1:18" ht="25.5">
      <c r="A144" s="1">
        <v>107</v>
      </c>
      <c r="B144" s="1" t="s">
        <v>388</v>
      </c>
      <c r="C144" s="47" t="s">
        <v>391</v>
      </c>
      <c r="D144" s="9" t="s">
        <v>79</v>
      </c>
      <c r="E144" s="9" t="s">
        <v>215</v>
      </c>
      <c r="F144" s="1" t="s">
        <v>60</v>
      </c>
      <c r="G144" s="1"/>
      <c r="H144" s="1"/>
      <c r="I144" s="1"/>
      <c r="J144" s="1"/>
      <c r="K144" s="1">
        <v>22</v>
      </c>
      <c r="L144" s="1"/>
      <c r="M144" s="1"/>
      <c r="N144" s="1"/>
      <c r="O144" s="1">
        <f>SUM(G144:L144)</f>
        <v>22</v>
      </c>
      <c r="P144" s="1">
        <f>O144-Q144</f>
        <v>7</v>
      </c>
      <c r="Q144" s="1">
        <v>15</v>
      </c>
      <c r="R144" s="6">
        <v>1</v>
      </c>
    </row>
    <row r="145" spans="1:18" ht="12.75">
      <c r="A145" s="12"/>
      <c r="B145" s="17"/>
      <c r="C145" s="45"/>
      <c r="D145" s="46"/>
      <c r="E145" s="46"/>
      <c r="F145" s="12"/>
      <c r="G145" s="1"/>
      <c r="H145" s="1"/>
      <c r="I145" s="1"/>
      <c r="J145" s="1"/>
      <c r="K145" s="1"/>
      <c r="L145" s="1"/>
      <c r="M145" s="1"/>
      <c r="N145" s="1"/>
      <c r="O145" s="19">
        <f>SUM(O142:O144)</f>
        <v>67</v>
      </c>
      <c r="P145" s="34">
        <f>SUM(P142:P144)</f>
        <v>21</v>
      </c>
      <c r="Q145" s="1"/>
      <c r="R145" s="6"/>
    </row>
    <row r="146" spans="1:18" ht="12.75">
      <c r="A146" s="1"/>
      <c r="B146" s="1"/>
      <c r="C146" s="4" t="s">
        <v>268</v>
      </c>
      <c r="D146" s="9"/>
      <c r="E146" s="47"/>
      <c r="F146" s="7"/>
      <c r="G146" s="1"/>
      <c r="H146" s="1"/>
      <c r="I146" s="1"/>
      <c r="J146" s="1"/>
      <c r="K146" s="1"/>
      <c r="L146" s="1"/>
      <c r="M146" s="1"/>
      <c r="N146" s="1"/>
      <c r="O146" s="60"/>
      <c r="P146" s="27"/>
      <c r="Q146" s="1"/>
      <c r="R146" s="6"/>
    </row>
    <row r="147" spans="1:18" ht="12.75">
      <c r="A147" s="1">
        <v>108</v>
      </c>
      <c r="B147" s="1" t="s">
        <v>435</v>
      </c>
      <c r="C147" s="7" t="s">
        <v>277</v>
      </c>
      <c r="D147" s="7"/>
      <c r="E147" s="43" t="s">
        <v>271</v>
      </c>
      <c r="F147" s="1" t="s">
        <v>60</v>
      </c>
      <c r="G147" s="1"/>
      <c r="H147" s="1"/>
      <c r="I147" s="1"/>
      <c r="J147" s="1"/>
      <c r="K147" s="1"/>
      <c r="L147" s="1"/>
      <c r="M147" s="1"/>
      <c r="N147" s="27">
        <v>20</v>
      </c>
      <c r="O147" s="27">
        <f>SUM(N147)</f>
        <v>20</v>
      </c>
      <c r="P147" s="27">
        <f>O147-Q147</f>
        <v>11</v>
      </c>
      <c r="Q147" s="1">
        <v>9</v>
      </c>
      <c r="R147" s="6">
        <v>1</v>
      </c>
    </row>
    <row r="148" spans="1:18" ht="12.75">
      <c r="A148" s="1">
        <v>109</v>
      </c>
      <c r="B148" s="1" t="s">
        <v>436</v>
      </c>
      <c r="C148" s="7" t="s">
        <v>277</v>
      </c>
      <c r="D148" s="7"/>
      <c r="E148" s="43" t="s">
        <v>272</v>
      </c>
      <c r="F148" s="1" t="s">
        <v>60</v>
      </c>
      <c r="G148" s="1"/>
      <c r="H148" s="1"/>
      <c r="I148" s="1"/>
      <c r="J148" s="1"/>
      <c r="K148" s="1"/>
      <c r="L148" s="1"/>
      <c r="M148" s="1"/>
      <c r="N148" s="27">
        <v>20</v>
      </c>
      <c r="O148" s="38">
        <f>SUM(N148)</f>
        <v>20</v>
      </c>
      <c r="P148" s="27">
        <f>O148-Q148</f>
        <v>4</v>
      </c>
      <c r="Q148" s="1">
        <v>16</v>
      </c>
      <c r="R148" s="6">
        <v>1</v>
      </c>
    </row>
    <row r="149" spans="1:18" ht="12.75">
      <c r="A149" s="1"/>
      <c r="B149" s="17"/>
      <c r="C149" s="55"/>
      <c r="D149" s="55"/>
      <c r="E149" s="56"/>
      <c r="F149" s="12"/>
      <c r="G149" s="1"/>
      <c r="H149" s="1"/>
      <c r="I149" s="1"/>
      <c r="J149" s="1"/>
      <c r="K149" s="1"/>
      <c r="L149" s="1"/>
      <c r="M149" s="1"/>
      <c r="N149" s="1"/>
      <c r="O149" s="19">
        <f>SUM(O147:O148)</f>
        <v>40</v>
      </c>
      <c r="P149" s="57">
        <f>SUM(P147:P148)</f>
        <v>15</v>
      </c>
      <c r="Q149" s="1"/>
      <c r="R149" s="6"/>
    </row>
    <row r="150" spans="1:18" ht="15">
      <c r="A150" s="1"/>
      <c r="B150" s="72" t="s">
        <v>48</v>
      </c>
      <c r="C150" s="73"/>
      <c r="D150" s="73"/>
      <c r="E150" s="73"/>
      <c r="F150" s="75"/>
      <c r="G150" s="4"/>
      <c r="H150" s="4"/>
      <c r="I150" s="4">
        <f>SUM(I57:I149)</f>
        <v>120</v>
      </c>
      <c r="J150" s="4">
        <f>SUM(J59:J149)</f>
        <v>371</v>
      </c>
      <c r="K150" s="4">
        <f>SUM(K57:K149)</f>
        <v>295</v>
      </c>
      <c r="L150" s="4">
        <f>SUM(L57:L149)</f>
        <v>178</v>
      </c>
      <c r="M150" s="4">
        <f>SUM(M59:M149)</f>
        <v>266</v>
      </c>
      <c r="N150" s="4">
        <f>SUM(N59:N149)</f>
        <v>393</v>
      </c>
      <c r="O150" s="19">
        <f>O149+O145+O141+O136+O132+O129+O126+O121+O115+O112+O108+O102+O97+O87+O83+O79+O76+O70+O64</f>
        <v>1623</v>
      </c>
      <c r="P150" s="34">
        <f>P149+P145+P141+P132+P129+P126+P121+P115+P112+P108+P102+P97+P87+P83+P79+P76+P70+P64+P136</f>
        <v>543</v>
      </c>
      <c r="Q150" s="1"/>
      <c r="R150" s="24">
        <f>O150-P150</f>
        <v>1080</v>
      </c>
    </row>
    <row r="151" spans="1:18" ht="38.25" customHeight="1">
      <c r="A151" s="71" t="s">
        <v>0</v>
      </c>
      <c r="B151" s="68" t="s">
        <v>1</v>
      </c>
      <c r="C151" s="71" t="s">
        <v>2</v>
      </c>
      <c r="D151" s="71" t="s">
        <v>3</v>
      </c>
      <c r="E151" s="71" t="s">
        <v>3</v>
      </c>
      <c r="F151" s="66" t="s">
        <v>58</v>
      </c>
      <c r="G151" s="72" t="s">
        <v>441</v>
      </c>
      <c r="H151" s="73"/>
      <c r="I151" s="73"/>
      <c r="J151" s="73"/>
      <c r="K151" s="73"/>
      <c r="L151" s="73"/>
      <c r="M151" s="73"/>
      <c r="N151" s="74"/>
      <c r="O151" s="68" t="s">
        <v>4</v>
      </c>
      <c r="P151" s="71" t="s">
        <v>5</v>
      </c>
      <c r="Q151" s="68" t="s">
        <v>6</v>
      </c>
      <c r="R151" s="68" t="s">
        <v>207</v>
      </c>
    </row>
    <row r="152" spans="1:18" ht="12.75">
      <c r="A152" s="70"/>
      <c r="B152" s="69"/>
      <c r="C152" s="70"/>
      <c r="D152" s="70"/>
      <c r="E152" s="70"/>
      <c r="F152" s="66"/>
      <c r="G152" s="4">
        <v>2013</v>
      </c>
      <c r="H152" s="4">
        <v>2014</v>
      </c>
      <c r="I152" s="4">
        <v>2015</v>
      </c>
      <c r="J152" s="4">
        <v>2016</v>
      </c>
      <c r="K152" s="4">
        <v>2017</v>
      </c>
      <c r="L152" s="4">
        <v>2018</v>
      </c>
      <c r="M152" s="4">
        <v>2019</v>
      </c>
      <c r="N152" s="4">
        <v>2020</v>
      </c>
      <c r="O152" s="69"/>
      <c r="P152" s="70"/>
      <c r="Q152" s="69"/>
      <c r="R152" s="69"/>
    </row>
    <row r="153" spans="1:18" ht="12.75">
      <c r="A153" s="1"/>
      <c r="B153" s="36" t="s">
        <v>49</v>
      </c>
      <c r="C153" s="36" t="s">
        <v>259</v>
      </c>
      <c r="D153" s="4" t="s">
        <v>8</v>
      </c>
      <c r="E153" s="4" t="s">
        <v>8</v>
      </c>
      <c r="F153" s="1"/>
      <c r="G153" s="1"/>
      <c r="H153" s="1"/>
      <c r="I153" s="1"/>
      <c r="J153" s="1"/>
      <c r="K153" s="1"/>
      <c r="L153" s="1"/>
      <c r="M153" s="1"/>
      <c r="N153" s="1"/>
      <c r="O153" s="1" t="s">
        <v>169</v>
      </c>
      <c r="P153" s="1"/>
      <c r="Q153" s="1"/>
      <c r="R153" s="1"/>
    </row>
    <row r="154" spans="1:18" ht="15">
      <c r="A154" s="1"/>
      <c r="B154" s="1"/>
      <c r="C154" s="16" t="s">
        <v>25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25.5">
      <c r="A155" s="1">
        <v>110</v>
      </c>
      <c r="B155" s="1" t="s">
        <v>408</v>
      </c>
      <c r="C155" s="1" t="s">
        <v>247</v>
      </c>
      <c r="D155" s="1" t="s">
        <v>151</v>
      </c>
      <c r="E155" s="43" t="s">
        <v>248</v>
      </c>
      <c r="F155" s="1" t="s">
        <v>60</v>
      </c>
      <c r="G155" s="1"/>
      <c r="H155" s="1"/>
      <c r="I155" s="1"/>
      <c r="J155" s="1"/>
      <c r="K155" s="1"/>
      <c r="L155" s="1"/>
      <c r="M155" s="27">
        <v>13</v>
      </c>
      <c r="N155" s="27"/>
      <c r="O155" s="1">
        <f>SUM(I155:M155)</f>
        <v>13</v>
      </c>
      <c r="P155" s="1">
        <f>O155-Q155</f>
        <v>5</v>
      </c>
      <c r="Q155" s="1">
        <v>8</v>
      </c>
      <c r="R155" s="6">
        <v>1</v>
      </c>
    </row>
    <row r="156" spans="1:18" ht="15">
      <c r="A156" s="1"/>
      <c r="B156" s="1"/>
      <c r="C156" s="16" t="s">
        <v>26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9">
        <f>SUM(O155)</f>
        <v>13</v>
      </c>
      <c r="P156" s="34">
        <f>SUM(P155)</f>
        <v>5</v>
      </c>
      <c r="Q156" s="1"/>
      <c r="R156" s="1"/>
    </row>
    <row r="157" spans="1:18" ht="12.75">
      <c r="A157" s="1">
        <v>111</v>
      </c>
      <c r="B157" s="1" t="s">
        <v>409</v>
      </c>
      <c r="C157" s="1" t="s">
        <v>50</v>
      </c>
      <c r="D157" s="1" t="s">
        <v>149</v>
      </c>
      <c r="E157" s="1" t="s">
        <v>149</v>
      </c>
      <c r="F157" s="1" t="s">
        <v>60</v>
      </c>
      <c r="G157" s="1"/>
      <c r="H157" s="1"/>
      <c r="I157" s="1"/>
      <c r="J157" s="1">
        <v>10</v>
      </c>
      <c r="K157" s="1"/>
      <c r="L157" s="1"/>
      <c r="M157" s="1"/>
      <c r="N157" s="1"/>
      <c r="O157" s="1">
        <v>10</v>
      </c>
      <c r="P157" s="1">
        <f>O157-Q157</f>
        <v>3</v>
      </c>
      <c r="Q157" s="1">
        <v>7</v>
      </c>
      <c r="R157" s="6">
        <v>1</v>
      </c>
    </row>
    <row r="158" spans="1:18" ht="12.75">
      <c r="A158" s="1">
        <v>112</v>
      </c>
      <c r="B158" s="1" t="s">
        <v>410</v>
      </c>
      <c r="C158" s="1" t="s">
        <v>51</v>
      </c>
      <c r="D158" s="1" t="s">
        <v>150</v>
      </c>
      <c r="E158" s="1" t="s">
        <v>198</v>
      </c>
      <c r="F158" s="1" t="s">
        <v>24</v>
      </c>
      <c r="G158" s="1"/>
      <c r="H158" s="1"/>
      <c r="I158" s="1"/>
      <c r="J158" s="1"/>
      <c r="K158" s="1">
        <v>10</v>
      </c>
      <c r="L158" s="1"/>
      <c r="M158" s="1"/>
      <c r="N158" s="1"/>
      <c r="O158" s="1">
        <v>10</v>
      </c>
      <c r="P158" s="1">
        <f>O158-Q158</f>
        <v>9</v>
      </c>
      <c r="Q158" s="1">
        <v>1</v>
      </c>
      <c r="R158" s="6">
        <v>1</v>
      </c>
    </row>
    <row r="159" spans="1:18" ht="15">
      <c r="A159" s="1"/>
      <c r="B159" s="1"/>
      <c r="C159" s="16" t="s">
        <v>28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9">
        <f>SUM(O157:O158)</f>
        <v>20</v>
      </c>
      <c r="P159" s="34">
        <f>SUM(P157:P158)</f>
        <v>12</v>
      </c>
      <c r="Q159" s="35"/>
      <c r="R159" s="1"/>
    </row>
    <row r="160" spans="1:18" ht="12.75">
      <c r="A160" s="1">
        <v>113</v>
      </c>
      <c r="B160" s="1" t="s">
        <v>411</v>
      </c>
      <c r="C160" s="5" t="s">
        <v>249</v>
      </c>
      <c r="D160" s="1"/>
      <c r="E160" s="1" t="s">
        <v>232</v>
      </c>
      <c r="F160" s="1" t="s">
        <v>60</v>
      </c>
      <c r="G160" s="1"/>
      <c r="H160" s="1"/>
      <c r="I160" s="1"/>
      <c r="J160" s="1"/>
      <c r="K160" s="1"/>
      <c r="L160" s="1"/>
      <c r="M160" s="49">
        <v>8</v>
      </c>
      <c r="N160" s="49"/>
      <c r="O160" s="38">
        <v>8</v>
      </c>
      <c r="P160" s="38">
        <f>O160-Q160</f>
        <v>1</v>
      </c>
      <c r="Q160" s="37">
        <v>7</v>
      </c>
      <c r="R160" s="6">
        <v>1</v>
      </c>
    </row>
    <row r="161" spans="1:18" ht="12.75">
      <c r="A161" s="1">
        <v>114</v>
      </c>
      <c r="B161" s="1" t="s">
        <v>412</v>
      </c>
      <c r="C161" s="5" t="s">
        <v>249</v>
      </c>
      <c r="D161" s="1"/>
      <c r="E161" s="1" t="s">
        <v>231</v>
      </c>
      <c r="F161" s="1" t="s">
        <v>60</v>
      </c>
      <c r="G161" s="1"/>
      <c r="H161" s="1"/>
      <c r="I161" s="1"/>
      <c r="J161" s="1"/>
      <c r="K161" s="1"/>
      <c r="L161" s="1"/>
      <c r="M161" s="1"/>
      <c r="N161" s="27">
        <v>5</v>
      </c>
      <c r="O161" s="1">
        <f>SUM(I161:N161)</f>
        <v>5</v>
      </c>
      <c r="P161" s="38">
        <f>O161-Q161</f>
        <v>4</v>
      </c>
      <c r="Q161" s="1">
        <v>1</v>
      </c>
      <c r="R161" s="6">
        <v>1</v>
      </c>
    </row>
    <row r="162" spans="1:18" ht="15">
      <c r="A162" s="1"/>
      <c r="B162" s="1"/>
      <c r="C162" s="16" t="s">
        <v>29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9">
        <f>SUM(O160:O161)</f>
        <v>13</v>
      </c>
      <c r="P162" s="34">
        <f>SUM(P160:P161)</f>
        <v>5</v>
      </c>
      <c r="Q162" s="4"/>
      <c r="R162" s="1"/>
    </row>
    <row r="163" spans="1:18" ht="12.75">
      <c r="A163" s="1">
        <v>115</v>
      </c>
      <c r="B163" s="1" t="s">
        <v>420</v>
      </c>
      <c r="C163" s="5" t="s">
        <v>120</v>
      </c>
      <c r="D163" s="1" t="s">
        <v>165</v>
      </c>
      <c r="E163" s="27" t="s">
        <v>199</v>
      </c>
      <c r="F163" s="1" t="s">
        <v>60</v>
      </c>
      <c r="G163" s="1"/>
      <c r="H163" s="1"/>
      <c r="I163" s="1"/>
      <c r="J163" s="1"/>
      <c r="K163" s="1"/>
      <c r="L163" s="1"/>
      <c r="M163" s="27">
        <v>12</v>
      </c>
      <c r="N163" s="27"/>
      <c r="O163" s="1">
        <f>SUM(I163:M163)</f>
        <v>12</v>
      </c>
      <c r="P163" s="1">
        <f>O163-Q163</f>
        <v>4</v>
      </c>
      <c r="Q163" s="1">
        <v>8</v>
      </c>
      <c r="R163" s="6">
        <v>1</v>
      </c>
    </row>
    <row r="164" spans="1:18" ht="15">
      <c r="A164" s="1"/>
      <c r="B164" s="1"/>
      <c r="C164" s="16" t="s">
        <v>31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9">
        <f>SUM(O163)</f>
        <v>12</v>
      </c>
      <c r="P164" s="34">
        <f>SUM(P163)</f>
        <v>4</v>
      </c>
      <c r="Q164" s="1"/>
      <c r="R164" s="1"/>
    </row>
    <row r="165" spans="1:18" ht="12.75">
      <c r="A165" s="1">
        <v>116</v>
      </c>
      <c r="B165" s="1" t="s">
        <v>421</v>
      </c>
      <c r="C165" s="1" t="s">
        <v>32</v>
      </c>
      <c r="D165" s="1" t="s">
        <v>154</v>
      </c>
      <c r="E165" s="27" t="s">
        <v>154</v>
      </c>
      <c r="F165" s="1" t="s">
        <v>60</v>
      </c>
      <c r="G165" s="1"/>
      <c r="H165" s="1"/>
      <c r="I165" s="1"/>
      <c r="J165" s="1"/>
      <c r="K165" s="1"/>
      <c r="L165" s="1">
        <v>12</v>
      </c>
      <c r="M165" s="27"/>
      <c r="N165" s="27"/>
      <c r="O165" s="1">
        <f>SUM(I165:M165)</f>
        <v>12</v>
      </c>
      <c r="P165" s="1">
        <f>O165-Q165</f>
        <v>4</v>
      </c>
      <c r="Q165" s="1">
        <v>8</v>
      </c>
      <c r="R165" s="6">
        <v>1</v>
      </c>
    </row>
    <row r="166" spans="1:18" ht="15">
      <c r="A166" s="1"/>
      <c r="B166" s="1"/>
      <c r="C166" s="15" t="s">
        <v>52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9">
        <f>SUM(O165)</f>
        <v>12</v>
      </c>
      <c r="P166" s="34">
        <f>SUM(P165)</f>
        <v>4</v>
      </c>
      <c r="Q166" s="1"/>
      <c r="R166" s="1"/>
    </row>
    <row r="167" spans="1:18" ht="25.5">
      <c r="A167" s="1">
        <v>117</v>
      </c>
      <c r="B167" s="27" t="s">
        <v>422</v>
      </c>
      <c r="C167" s="22" t="s">
        <v>216</v>
      </c>
      <c r="D167" s="1" t="s">
        <v>164</v>
      </c>
      <c r="E167" s="1" t="s">
        <v>153</v>
      </c>
      <c r="F167" s="7" t="s">
        <v>219</v>
      </c>
      <c r="G167" s="1"/>
      <c r="H167" s="1"/>
      <c r="I167" s="1"/>
      <c r="J167" s="1">
        <v>10</v>
      </c>
      <c r="K167" s="1"/>
      <c r="L167" s="1"/>
      <c r="M167" s="1"/>
      <c r="N167" s="1"/>
      <c r="O167" s="1">
        <v>10</v>
      </c>
      <c r="P167" s="1">
        <f>O167-Q167</f>
        <v>3</v>
      </c>
      <c r="Q167" s="1">
        <v>7</v>
      </c>
      <c r="R167" s="6">
        <v>1</v>
      </c>
    </row>
    <row r="168" spans="1:18" ht="25.5">
      <c r="A168" s="1">
        <v>118</v>
      </c>
      <c r="B168" s="27" t="s">
        <v>423</v>
      </c>
      <c r="C168" s="22" t="s">
        <v>216</v>
      </c>
      <c r="D168" s="1" t="s">
        <v>164</v>
      </c>
      <c r="E168" s="1" t="s">
        <v>164</v>
      </c>
      <c r="F168" s="7" t="s">
        <v>219</v>
      </c>
      <c r="G168" s="1">
        <v>10</v>
      </c>
      <c r="H168" s="1"/>
      <c r="I168" s="1">
        <v>10</v>
      </c>
      <c r="J168" s="1"/>
      <c r="K168" s="1"/>
      <c r="L168" s="1"/>
      <c r="M168" s="1"/>
      <c r="N168" s="1"/>
      <c r="O168" s="1">
        <v>10</v>
      </c>
      <c r="P168" s="1">
        <f>O168-Q168</f>
        <v>9</v>
      </c>
      <c r="Q168" s="1">
        <v>1</v>
      </c>
      <c r="R168" s="6">
        <v>1</v>
      </c>
    </row>
    <row r="169" spans="1:18" ht="15">
      <c r="A169" s="1"/>
      <c r="B169" s="1"/>
      <c r="C169" s="16" t="s">
        <v>33</v>
      </c>
      <c r="D169" s="1"/>
      <c r="E169" s="1"/>
      <c r="F169" s="1"/>
      <c r="G169" s="1"/>
      <c r="H169" s="1"/>
      <c r="I169" s="4"/>
      <c r="J169" s="4"/>
      <c r="K169" s="4"/>
      <c r="L169" s="4"/>
      <c r="M169" s="1"/>
      <c r="N169" s="1"/>
      <c r="O169" s="19">
        <v>20</v>
      </c>
      <c r="P169" s="34">
        <f>SUM(P167:P168)</f>
        <v>12</v>
      </c>
      <c r="Q169" s="1"/>
      <c r="R169" s="1"/>
    </row>
    <row r="170" spans="1:18" ht="40.5" customHeight="1">
      <c r="A170" s="1">
        <v>119</v>
      </c>
      <c r="B170" s="27" t="s">
        <v>413</v>
      </c>
      <c r="C170" s="7" t="s">
        <v>296</v>
      </c>
      <c r="D170" s="1" t="s">
        <v>163</v>
      </c>
      <c r="E170" s="27" t="s">
        <v>292</v>
      </c>
      <c r="F170" s="1" t="s">
        <v>61</v>
      </c>
      <c r="G170" s="1"/>
      <c r="H170" s="1"/>
      <c r="I170" s="1"/>
      <c r="J170" s="1"/>
      <c r="K170" s="1"/>
      <c r="L170" s="1">
        <v>5</v>
      </c>
      <c r="M170" s="49">
        <v>3</v>
      </c>
      <c r="N170" s="49"/>
      <c r="O170" s="1">
        <f>SUM(I170:M170)</f>
        <v>8</v>
      </c>
      <c r="P170" s="1">
        <f>O170-Q170</f>
        <v>0</v>
      </c>
      <c r="Q170" s="1">
        <v>8</v>
      </c>
      <c r="R170" s="6">
        <v>1</v>
      </c>
    </row>
    <row r="171" spans="1:18" ht="15">
      <c r="A171" s="1"/>
      <c r="B171" s="1"/>
      <c r="C171" s="16" t="s">
        <v>39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9">
        <f>SUM(O170:O170)</f>
        <v>8</v>
      </c>
      <c r="P171" s="34">
        <f>SUM(P170:P170)</f>
        <v>0</v>
      </c>
      <c r="Q171" s="1"/>
      <c r="R171" s="1"/>
    </row>
    <row r="172" spans="1:18" ht="12.75">
      <c r="A172" s="1">
        <v>120</v>
      </c>
      <c r="B172" s="27" t="s">
        <v>418</v>
      </c>
      <c r="C172" s="1" t="s">
        <v>217</v>
      </c>
      <c r="D172" s="1" t="s">
        <v>152</v>
      </c>
      <c r="E172" s="1" t="s">
        <v>152</v>
      </c>
      <c r="F172" s="1" t="s">
        <v>24</v>
      </c>
      <c r="G172" s="1"/>
      <c r="H172" s="1"/>
      <c r="I172" s="1"/>
      <c r="J172" s="1">
        <v>10</v>
      </c>
      <c r="K172" s="1"/>
      <c r="L172" s="1"/>
      <c r="M172" s="1"/>
      <c r="N172" s="27"/>
      <c r="O172" s="1">
        <f>SUM(I172:N172)</f>
        <v>10</v>
      </c>
      <c r="P172" s="1">
        <f>O172-Q172</f>
        <v>3</v>
      </c>
      <c r="Q172" s="1">
        <v>7</v>
      </c>
      <c r="R172" s="6">
        <v>1</v>
      </c>
    </row>
    <row r="173" spans="1:18" ht="12.75">
      <c r="A173" s="1">
        <v>121</v>
      </c>
      <c r="B173" s="27" t="s">
        <v>419</v>
      </c>
      <c r="C173" s="1" t="s">
        <v>217</v>
      </c>
      <c r="D173" s="1" t="s">
        <v>152</v>
      </c>
      <c r="E173" s="1" t="s">
        <v>233</v>
      </c>
      <c r="F173" s="1" t="s">
        <v>24</v>
      </c>
      <c r="G173" s="1"/>
      <c r="H173" s="1"/>
      <c r="I173" s="1"/>
      <c r="J173" s="1">
        <v>10</v>
      </c>
      <c r="K173" s="1"/>
      <c r="L173" s="1"/>
      <c r="M173" s="1"/>
      <c r="N173" s="1"/>
      <c r="O173" s="1">
        <v>10</v>
      </c>
      <c r="P173" s="1">
        <f>O173-Q173</f>
        <v>9</v>
      </c>
      <c r="Q173" s="1">
        <v>1</v>
      </c>
      <c r="R173" s="6">
        <v>1</v>
      </c>
    </row>
    <row r="174" spans="1:18" ht="12.75">
      <c r="A174" s="1">
        <v>122</v>
      </c>
      <c r="B174" s="1" t="s">
        <v>417</v>
      </c>
      <c r="C174" s="1" t="s">
        <v>53</v>
      </c>
      <c r="D174" s="1" t="s">
        <v>162</v>
      </c>
      <c r="E174" s="1" t="s">
        <v>416</v>
      </c>
      <c r="F174" s="1" t="s">
        <v>24</v>
      </c>
      <c r="G174" s="1"/>
      <c r="H174" s="1"/>
      <c r="I174" s="1"/>
      <c r="J174" s="1"/>
      <c r="K174" s="1">
        <v>15</v>
      </c>
      <c r="L174" s="1"/>
      <c r="M174" s="1"/>
      <c r="N174" s="1"/>
      <c r="O174" s="1">
        <v>15</v>
      </c>
      <c r="P174" s="1">
        <f>O174-Q174</f>
        <v>7</v>
      </c>
      <c r="Q174" s="1">
        <v>8</v>
      </c>
      <c r="R174" s="6">
        <v>1</v>
      </c>
    </row>
    <row r="175" spans="1:18" ht="15">
      <c r="A175" s="1"/>
      <c r="B175" s="1"/>
      <c r="C175" s="16" t="s">
        <v>54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9">
        <f>SUM(O172:O174)</f>
        <v>35</v>
      </c>
      <c r="P175" s="34">
        <f>SUM(P172:P174)</f>
        <v>19</v>
      </c>
      <c r="Q175" s="1"/>
      <c r="R175" s="1"/>
    </row>
    <row r="176" spans="1:18" ht="12.75">
      <c r="A176" s="1">
        <v>123</v>
      </c>
      <c r="B176" s="1" t="s">
        <v>415</v>
      </c>
      <c r="C176" s="1" t="s">
        <v>252</v>
      </c>
      <c r="D176" s="1" t="s">
        <v>155</v>
      </c>
      <c r="E176" s="27" t="s">
        <v>155</v>
      </c>
      <c r="F176" s="1" t="s">
        <v>55</v>
      </c>
      <c r="G176" s="1"/>
      <c r="H176" s="1"/>
      <c r="I176" s="1"/>
      <c r="J176" s="1"/>
      <c r="K176" s="1"/>
      <c r="L176" s="1"/>
      <c r="M176" s="27">
        <v>12</v>
      </c>
      <c r="N176" s="27"/>
      <c r="O176" s="1">
        <f>SUM(I176:M176)</f>
        <v>12</v>
      </c>
      <c r="P176" s="1">
        <f>O176-Q176</f>
        <v>4</v>
      </c>
      <c r="Q176" s="1">
        <v>8</v>
      </c>
      <c r="R176" s="6">
        <v>1</v>
      </c>
    </row>
    <row r="177" spans="1:18" ht="15">
      <c r="A177" s="1"/>
      <c r="B177" s="1"/>
      <c r="C177" s="16" t="s">
        <v>40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9">
        <v>12</v>
      </c>
      <c r="P177" s="34">
        <f>SUM(P176)</f>
        <v>4</v>
      </c>
      <c r="Q177" s="1"/>
      <c r="R177" s="1"/>
    </row>
    <row r="178" spans="1:18" ht="12.75">
      <c r="A178" s="1">
        <v>124</v>
      </c>
      <c r="B178" s="1" t="s">
        <v>414</v>
      </c>
      <c r="C178" s="1" t="s">
        <v>218</v>
      </c>
      <c r="D178" s="1" t="s">
        <v>161</v>
      </c>
      <c r="E178" s="1" t="s">
        <v>200</v>
      </c>
      <c r="F178" s="1" t="s">
        <v>60</v>
      </c>
      <c r="G178" s="1"/>
      <c r="H178" s="1"/>
      <c r="I178" s="1"/>
      <c r="J178" s="1"/>
      <c r="K178" s="1">
        <v>15</v>
      </c>
      <c r="L178" s="1"/>
      <c r="M178" s="1"/>
      <c r="N178" s="1"/>
      <c r="O178" s="1">
        <v>15</v>
      </c>
      <c r="P178" s="1">
        <f>O178-Q178</f>
        <v>7</v>
      </c>
      <c r="Q178" s="1">
        <v>8</v>
      </c>
      <c r="R178" s="6">
        <v>1</v>
      </c>
    </row>
    <row r="179" spans="1:18" ht="15">
      <c r="A179" s="1"/>
      <c r="B179" s="1"/>
      <c r="C179" s="16" t="s">
        <v>42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9">
        <v>15</v>
      </c>
      <c r="P179" s="34">
        <f>SUM(P178)</f>
        <v>7</v>
      </c>
      <c r="Q179" s="1"/>
      <c r="R179" s="1"/>
    </row>
    <row r="180" spans="1:18" ht="12.75">
      <c r="A180" s="1">
        <v>125</v>
      </c>
      <c r="B180" s="1" t="s">
        <v>424</v>
      </c>
      <c r="C180" s="1" t="s">
        <v>244</v>
      </c>
      <c r="D180" s="1" t="s">
        <v>156</v>
      </c>
      <c r="E180" s="27" t="s">
        <v>201</v>
      </c>
      <c r="F180" s="1" t="s">
        <v>24</v>
      </c>
      <c r="G180" s="1"/>
      <c r="H180" s="1"/>
      <c r="I180" s="1"/>
      <c r="J180" s="1"/>
      <c r="K180" s="1"/>
      <c r="L180" s="1">
        <v>5</v>
      </c>
      <c r="M180" s="27">
        <v>3</v>
      </c>
      <c r="N180" s="27"/>
      <c r="O180" s="1">
        <f>SUM(I180:M180)</f>
        <v>8</v>
      </c>
      <c r="P180" s="1">
        <f>O180-Q180</f>
        <v>1</v>
      </c>
      <c r="Q180" s="1">
        <v>7</v>
      </c>
      <c r="R180" s="6">
        <v>1</v>
      </c>
    </row>
    <row r="181" spans="1:18" ht="12.75">
      <c r="A181" s="1">
        <v>126</v>
      </c>
      <c r="B181" s="1" t="s">
        <v>425</v>
      </c>
      <c r="C181" s="1" t="s">
        <v>244</v>
      </c>
      <c r="D181" s="1" t="s">
        <v>157</v>
      </c>
      <c r="E181" s="27" t="s">
        <v>202</v>
      </c>
      <c r="F181" s="1" t="s">
        <v>24</v>
      </c>
      <c r="G181" s="1"/>
      <c r="H181" s="1"/>
      <c r="I181" s="1"/>
      <c r="J181" s="1"/>
      <c r="K181" s="1"/>
      <c r="L181" s="1"/>
      <c r="M181" s="27">
        <v>8</v>
      </c>
      <c r="N181" s="27"/>
      <c r="O181" s="1">
        <f>SUM(I181:M181)</f>
        <v>8</v>
      </c>
      <c r="P181" s="1">
        <f>O181-Q181</f>
        <v>7</v>
      </c>
      <c r="Q181" s="1">
        <v>1</v>
      </c>
      <c r="R181" s="6">
        <v>1</v>
      </c>
    </row>
    <row r="182" spans="1:18" ht="15">
      <c r="A182" s="1"/>
      <c r="B182" s="1"/>
      <c r="C182" s="16" t="s">
        <v>43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9">
        <f>SUM(O180:O181)</f>
        <v>16</v>
      </c>
      <c r="P182" s="34">
        <f>SUM(P180:P181)</f>
        <v>8</v>
      </c>
      <c r="Q182" s="1"/>
      <c r="R182" s="1"/>
    </row>
    <row r="183" spans="1:18" ht="12.75">
      <c r="A183" s="1">
        <v>127</v>
      </c>
      <c r="B183" s="1" t="s">
        <v>427</v>
      </c>
      <c r="C183" s="1" t="s">
        <v>44</v>
      </c>
      <c r="D183" s="1" t="s">
        <v>158</v>
      </c>
      <c r="E183" s="1" t="s">
        <v>203</v>
      </c>
      <c r="F183" s="1" t="s">
        <v>24</v>
      </c>
      <c r="G183" s="1"/>
      <c r="H183" s="1"/>
      <c r="I183" s="1"/>
      <c r="J183" s="1">
        <v>10</v>
      </c>
      <c r="K183" s="1"/>
      <c r="L183" s="1"/>
      <c r="M183" s="1"/>
      <c r="N183" s="1"/>
      <c r="O183" s="1">
        <v>10</v>
      </c>
      <c r="P183" s="1">
        <f>O183-Q183</f>
        <v>3</v>
      </c>
      <c r="Q183" s="1">
        <v>7</v>
      </c>
      <c r="R183" s="6">
        <v>1</v>
      </c>
    </row>
    <row r="184" spans="1:18" ht="12.75">
      <c r="A184" s="1">
        <v>128</v>
      </c>
      <c r="B184" s="1" t="s">
        <v>428</v>
      </c>
      <c r="C184" s="1" t="s">
        <v>44</v>
      </c>
      <c r="D184" s="1" t="s">
        <v>159</v>
      </c>
      <c r="E184" s="1" t="s">
        <v>204</v>
      </c>
      <c r="F184" s="1" t="s">
        <v>24</v>
      </c>
      <c r="G184" s="1"/>
      <c r="H184" s="1"/>
      <c r="I184" s="1"/>
      <c r="J184" s="1"/>
      <c r="K184" s="1">
        <v>10</v>
      </c>
      <c r="L184" s="1"/>
      <c r="M184" s="1"/>
      <c r="N184" s="1"/>
      <c r="O184" s="1">
        <v>10</v>
      </c>
      <c r="P184" s="1">
        <f>O184-Q184</f>
        <v>9</v>
      </c>
      <c r="Q184" s="1">
        <v>1</v>
      </c>
      <c r="R184" s="6">
        <v>1</v>
      </c>
    </row>
    <row r="185" spans="1:18" ht="15">
      <c r="A185" s="1"/>
      <c r="B185" s="1"/>
      <c r="C185" s="16" t="s">
        <v>250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9">
        <v>20</v>
      </c>
      <c r="P185" s="34">
        <f>SUM(P183:P184)</f>
        <v>12</v>
      </c>
      <c r="Q185" s="1"/>
      <c r="R185" s="6"/>
    </row>
    <row r="186" spans="1:18" ht="12.75">
      <c r="A186" s="1">
        <v>129</v>
      </c>
      <c r="B186" s="1" t="s">
        <v>438</v>
      </c>
      <c r="C186" s="1" t="s">
        <v>82</v>
      </c>
      <c r="D186" s="1" t="s">
        <v>166</v>
      </c>
      <c r="E186" s="27" t="s">
        <v>251</v>
      </c>
      <c r="F186" s="1" t="s">
        <v>24</v>
      </c>
      <c r="G186" s="1"/>
      <c r="H186" s="1"/>
      <c r="I186" s="1"/>
      <c r="J186" s="1"/>
      <c r="K186" s="1"/>
      <c r="L186" s="1">
        <v>8</v>
      </c>
      <c r="M186" s="27"/>
      <c r="N186" s="27"/>
      <c r="O186" s="1">
        <f>SUM(I186:M186)</f>
        <v>8</v>
      </c>
      <c r="P186" s="1">
        <f>O186-Q186</f>
        <v>7</v>
      </c>
      <c r="Q186" s="1">
        <v>1</v>
      </c>
      <c r="R186" s="6">
        <v>1</v>
      </c>
    </row>
    <row r="187" spans="1:18" ht="15">
      <c r="A187" s="1"/>
      <c r="B187" s="1"/>
      <c r="C187" s="16" t="s">
        <v>45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9">
        <f>SUM(O186)</f>
        <v>8</v>
      </c>
      <c r="P187" s="34">
        <f>SUM(P186:P186)</f>
        <v>7</v>
      </c>
      <c r="Q187" s="1"/>
      <c r="R187" s="1"/>
    </row>
    <row r="188" spans="1:18" ht="12.75">
      <c r="A188" s="1">
        <v>130</v>
      </c>
      <c r="B188" s="1" t="s">
        <v>429</v>
      </c>
      <c r="C188" s="1" t="s">
        <v>287</v>
      </c>
      <c r="D188" s="1" t="s">
        <v>160</v>
      </c>
      <c r="E188" s="1" t="s">
        <v>293</v>
      </c>
      <c r="F188" s="1" t="s">
        <v>295</v>
      </c>
      <c r="G188" s="1"/>
      <c r="H188" s="1"/>
      <c r="I188" s="1"/>
      <c r="J188" s="1"/>
      <c r="K188" s="1"/>
      <c r="L188" s="1"/>
      <c r="M188" s="1">
        <v>8</v>
      </c>
      <c r="N188" s="27"/>
      <c r="O188" s="1">
        <f>SUM(I188:N188)</f>
        <v>8</v>
      </c>
      <c r="P188" s="1">
        <f>O188-Q188</f>
        <v>1</v>
      </c>
      <c r="Q188" s="1">
        <v>7</v>
      </c>
      <c r="R188" s="6">
        <v>1</v>
      </c>
    </row>
    <row r="189" spans="1:18" ht="12.75">
      <c r="A189" s="1">
        <v>131</v>
      </c>
      <c r="B189" s="1" t="s">
        <v>430</v>
      </c>
      <c r="C189" s="1" t="s">
        <v>287</v>
      </c>
      <c r="D189" s="1"/>
      <c r="E189" s="1" t="s">
        <v>294</v>
      </c>
      <c r="F189" s="1" t="s">
        <v>295</v>
      </c>
      <c r="G189" s="1"/>
      <c r="H189" s="1"/>
      <c r="I189" s="1"/>
      <c r="J189" s="1"/>
      <c r="K189" s="1"/>
      <c r="L189" s="1"/>
      <c r="M189" s="1">
        <v>5</v>
      </c>
      <c r="N189" s="27"/>
      <c r="O189" s="1">
        <f>SUM(I189:N189)</f>
        <v>5</v>
      </c>
      <c r="P189" s="1">
        <f>O189-Q189</f>
        <v>4</v>
      </c>
      <c r="Q189" s="1">
        <v>1</v>
      </c>
      <c r="R189" s="6">
        <v>1</v>
      </c>
    </row>
    <row r="190" spans="1:18" ht="15">
      <c r="A190" s="1"/>
      <c r="B190" s="1"/>
      <c r="C190" s="16" t="s">
        <v>56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9">
        <f>SUM(O188:O189)</f>
        <v>13</v>
      </c>
      <c r="P190" s="34">
        <f>SUM(P188:P189)</f>
        <v>5</v>
      </c>
      <c r="Q190" s="1"/>
      <c r="R190" s="1"/>
    </row>
    <row r="191" spans="1:18" ht="12.75">
      <c r="A191" s="1">
        <v>132</v>
      </c>
      <c r="B191" s="1" t="s">
        <v>432</v>
      </c>
      <c r="C191" s="1" t="s">
        <v>253</v>
      </c>
      <c r="D191" s="1" t="s">
        <v>57</v>
      </c>
      <c r="E191" s="27" t="s">
        <v>254</v>
      </c>
      <c r="F191" s="1" t="s">
        <v>59</v>
      </c>
      <c r="G191" s="1"/>
      <c r="H191" s="1"/>
      <c r="I191" s="1"/>
      <c r="J191" s="1"/>
      <c r="K191" s="1"/>
      <c r="L191" s="1"/>
      <c r="M191" s="49">
        <v>12</v>
      </c>
      <c r="N191" s="49"/>
      <c r="O191" s="1">
        <f>SUM(I191:M191)</f>
        <v>12</v>
      </c>
      <c r="P191" s="1">
        <f>O191-Q191</f>
        <v>4</v>
      </c>
      <c r="Q191" s="1">
        <v>8</v>
      </c>
      <c r="R191" s="6">
        <v>1</v>
      </c>
    </row>
    <row r="192" spans="1:18" ht="15">
      <c r="A192" s="1"/>
      <c r="B192" s="1"/>
      <c r="C192" s="16" t="s">
        <v>14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9">
        <v>12</v>
      </c>
      <c r="P192" s="34">
        <f>SUM(P191)</f>
        <v>4</v>
      </c>
      <c r="Q192" s="35"/>
      <c r="R192" s="6"/>
    </row>
    <row r="193" spans="1:18" ht="12.75">
      <c r="A193" s="1">
        <v>133</v>
      </c>
      <c r="B193" s="1" t="s">
        <v>437</v>
      </c>
      <c r="C193" s="1" t="s">
        <v>46</v>
      </c>
      <c r="D193" s="1" t="s">
        <v>167</v>
      </c>
      <c r="E193" s="27" t="s">
        <v>300</v>
      </c>
      <c r="F193" s="1" t="s">
        <v>59</v>
      </c>
      <c r="G193" s="1"/>
      <c r="H193" s="1"/>
      <c r="I193" s="1"/>
      <c r="J193" s="1"/>
      <c r="K193" s="1"/>
      <c r="L193" s="1">
        <v>12</v>
      </c>
      <c r="M193" s="27"/>
      <c r="N193" s="27"/>
      <c r="O193" s="1">
        <f>SUM(I193:M193)</f>
        <v>12</v>
      </c>
      <c r="P193" s="1">
        <f>O193-Q193</f>
        <v>11</v>
      </c>
      <c r="Q193" s="1">
        <v>1</v>
      </c>
      <c r="R193" s="6">
        <v>1</v>
      </c>
    </row>
    <row r="194" spans="1:18" ht="15">
      <c r="A194" s="1"/>
      <c r="B194" s="1"/>
      <c r="C194" s="16" t="s">
        <v>71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9">
        <f>SUM(O193)</f>
        <v>12</v>
      </c>
      <c r="P194" s="34">
        <f>SUM(P193)</f>
        <v>11</v>
      </c>
      <c r="Q194" s="35"/>
      <c r="R194" s="6"/>
    </row>
    <row r="195" spans="1:18" ht="12.75">
      <c r="A195" s="1">
        <v>134</v>
      </c>
      <c r="B195" s="1" t="s">
        <v>431</v>
      </c>
      <c r="C195" s="1" t="s">
        <v>80</v>
      </c>
      <c r="D195" s="1" t="s">
        <v>168</v>
      </c>
      <c r="E195" s="1" t="s">
        <v>205</v>
      </c>
      <c r="F195" s="1" t="s">
        <v>60</v>
      </c>
      <c r="G195" s="1"/>
      <c r="H195" s="1"/>
      <c r="I195" s="1"/>
      <c r="J195" s="1">
        <v>15</v>
      </c>
      <c r="K195" s="1"/>
      <c r="L195" s="1"/>
      <c r="M195" s="1"/>
      <c r="N195" s="1"/>
      <c r="O195" s="1">
        <v>15</v>
      </c>
      <c r="P195" s="1">
        <f>O195-Q195</f>
        <v>7</v>
      </c>
      <c r="Q195" s="1">
        <v>8</v>
      </c>
      <c r="R195" s="6">
        <v>1</v>
      </c>
    </row>
    <row r="196" spans="1:18" ht="15">
      <c r="A196" s="1"/>
      <c r="B196" s="1"/>
      <c r="C196" s="16" t="s">
        <v>238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9">
        <v>15</v>
      </c>
      <c r="P196" s="34">
        <f>SUM(P195)</f>
        <v>7</v>
      </c>
      <c r="Q196" s="1"/>
      <c r="R196" s="6"/>
    </row>
    <row r="197" spans="1:18" ht="12.75">
      <c r="A197" s="1">
        <v>135</v>
      </c>
      <c r="B197" s="1" t="s">
        <v>426</v>
      </c>
      <c r="C197" s="1" t="s">
        <v>239</v>
      </c>
      <c r="D197" s="1"/>
      <c r="E197" s="27" t="s">
        <v>240</v>
      </c>
      <c r="F197" s="1" t="s">
        <v>60</v>
      </c>
      <c r="G197" s="1"/>
      <c r="H197" s="1"/>
      <c r="I197" s="1"/>
      <c r="J197" s="1"/>
      <c r="K197" s="1"/>
      <c r="L197" s="1">
        <v>15</v>
      </c>
      <c r="M197" s="1"/>
      <c r="N197" s="1"/>
      <c r="O197" s="1">
        <v>15</v>
      </c>
      <c r="P197" s="1">
        <f>O197-Q197</f>
        <v>7</v>
      </c>
      <c r="Q197" s="1">
        <v>8</v>
      </c>
      <c r="R197" s="6">
        <v>1</v>
      </c>
    </row>
    <row r="198" spans="1:18" ht="12.75">
      <c r="A198" s="1"/>
      <c r="B198" s="1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9">
        <v>15</v>
      </c>
      <c r="P198" s="34">
        <f>SUM(P197)</f>
        <v>7</v>
      </c>
      <c r="Q198" s="1"/>
      <c r="R198" s="6"/>
    </row>
    <row r="199" spans="1:18" ht="15">
      <c r="A199" s="1"/>
      <c r="B199" s="1"/>
      <c r="C199" s="1"/>
      <c r="D199" s="1"/>
      <c r="E199" s="1"/>
      <c r="F199" s="4" t="s">
        <v>48</v>
      </c>
      <c r="G199" s="4"/>
      <c r="H199" s="4"/>
      <c r="I199" s="4">
        <f>SUM(I153:I198)</f>
        <v>10</v>
      </c>
      <c r="J199" s="4">
        <f>SUM(J153:J198)</f>
        <v>65</v>
      </c>
      <c r="K199" s="4">
        <f>SUM(K153:K198)</f>
        <v>50</v>
      </c>
      <c r="L199" s="4">
        <f>SUM(L153:L198)</f>
        <v>57</v>
      </c>
      <c r="M199" s="4">
        <f>SUM(M153:M198)</f>
        <v>84</v>
      </c>
      <c r="N199" s="4">
        <f>SUM(N155:N198)</f>
        <v>5</v>
      </c>
      <c r="O199" s="19">
        <f>O198+O196+O194+O192+O190+O187+O185+O182+O179+O177+O175+O171+O169+O166+O164+O162+O159+O156</f>
        <v>271</v>
      </c>
      <c r="P199" s="34">
        <f>P198+P196+P194+P192+P190+P187+P185+P182+P179+P177+P175+P171+P169+P166+P164+P162+P159+P156</f>
        <v>133</v>
      </c>
      <c r="Q199" s="1"/>
      <c r="R199" s="41">
        <f>O199-P199</f>
        <v>138</v>
      </c>
    </row>
    <row r="200" spans="1:18" ht="15.75">
      <c r="A200" s="1"/>
      <c r="B200" s="1"/>
      <c r="C200" s="1"/>
      <c r="D200" s="1"/>
      <c r="E200" s="1"/>
      <c r="F200" s="4" t="s">
        <v>87</v>
      </c>
      <c r="G200" s="4">
        <f>G150+G53</f>
        <v>0</v>
      </c>
      <c r="H200" s="4">
        <f>H150+H53</f>
        <v>0</v>
      </c>
      <c r="I200" s="4">
        <f>I199+I150+I53</f>
        <v>130</v>
      </c>
      <c r="J200" s="4">
        <f>J199+J150+J53</f>
        <v>443</v>
      </c>
      <c r="K200" s="4">
        <f>K199+K150+K53</f>
        <v>416</v>
      </c>
      <c r="L200" s="4">
        <f>L199+L150+L53</f>
        <v>549</v>
      </c>
      <c r="M200" s="4">
        <f>M199+M150+M53</f>
        <v>540</v>
      </c>
      <c r="N200" s="4">
        <f>N199+N150</f>
        <v>398</v>
      </c>
      <c r="O200" s="20">
        <f>O199+O150+O53</f>
        <v>2709</v>
      </c>
      <c r="P200" s="20">
        <f>P199+P150+P53</f>
        <v>874</v>
      </c>
      <c r="Q200" s="4"/>
      <c r="R200" s="40">
        <f>R199+R150+R53</f>
        <v>1835</v>
      </c>
    </row>
    <row r="201" ht="2.25" customHeight="1"/>
    <row r="202" spans="3:5" ht="12.75" hidden="1">
      <c r="C202" s="28"/>
      <c r="D202" s="28"/>
      <c r="E202" s="28"/>
    </row>
    <row r="203" spans="1:6" ht="15.75">
      <c r="A203" s="29" t="s">
        <v>85</v>
      </c>
      <c r="B203" s="32" t="s">
        <v>206</v>
      </c>
      <c r="C203" s="32" t="s">
        <v>211</v>
      </c>
      <c r="D203" s="32" t="s">
        <v>84</v>
      </c>
      <c r="F203" s="32" t="s">
        <v>220</v>
      </c>
    </row>
    <row r="204" spans="1:5" ht="15">
      <c r="A204" s="29"/>
      <c r="B204" s="29"/>
      <c r="C204" s="29"/>
      <c r="D204" s="29"/>
      <c r="E204" s="29"/>
    </row>
  </sheetData>
  <sheetProtection/>
  <mergeCells count="38">
    <mergeCell ref="A54:A55"/>
    <mergeCell ref="B54:B55"/>
    <mergeCell ref="C9:E9"/>
    <mergeCell ref="C54:C55"/>
    <mergeCell ref="D54:D55"/>
    <mergeCell ref="F54:F55"/>
    <mergeCell ref="E54:E55"/>
    <mergeCell ref="I7:N7"/>
    <mergeCell ref="G54:N54"/>
    <mergeCell ref="R151:R152"/>
    <mergeCell ref="O151:O152"/>
    <mergeCell ref="P151:P152"/>
    <mergeCell ref="C7:C8"/>
    <mergeCell ref="B150:F150"/>
    <mergeCell ref="C151:C152"/>
    <mergeCell ref="D151:D152"/>
    <mergeCell ref="B151:B152"/>
    <mergeCell ref="E151:E152"/>
    <mergeCell ref="D7:D8"/>
    <mergeCell ref="A151:A152"/>
    <mergeCell ref="F151:F152"/>
    <mergeCell ref="Q151:Q152"/>
    <mergeCell ref="G151:N151"/>
    <mergeCell ref="R54:R55"/>
    <mergeCell ref="O54:O55"/>
    <mergeCell ref="Q54:Q55"/>
    <mergeCell ref="O7:O8"/>
    <mergeCell ref="P54:P55"/>
    <mergeCell ref="A1:D1"/>
    <mergeCell ref="E7:E8"/>
    <mergeCell ref="A3:S4"/>
    <mergeCell ref="R7:R8"/>
    <mergeCell ref="I1:R2"/>
    <mergeCell ref="P7:P8"/>
    <mergeCell ref="Q7:Q8"/>
    <mergeCell ref="F7:F8"/>
    <mergeCell ref="A7:A8"/>
    <mergeCell ref="B7:B8"/>
  </mergeCells>
  <printOptions/>
  <pageMargins left="0.47" right="0.45" top="0.3937007874015748" bottom="0.29" header="0.5118110236220472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2020-09-25T09:00:35Z</cp:lastPrinted>
  <dcterms:created xsi:type="dcterms:W3CDTF">2008-09-02T06:15:14Z</dcterms:created>
  <dcterms:modified xsi:type="dcterms:W3CDTF">2020-10-13T08:45:21Z</dcterms:modified>
  <cp:category/>
  <cp:version/>
  <cp:contentType/>
  <cp:contentStatus/>
</cp:coreProperties>
</file>